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295" windowHeight="6495" activeTab="0"/>
  </bookViews>
  <sheets>
    <sheet name="Sheet1" sheetId="1" r:id="rId1"/>
    <sheet name="Sheet2" sheetId="2" r:id="rId2"/>
    <sheet name="Sheet3" sheetId="3" r:id="rId3"/>
  </sheets>
  <definedNames>
    <definedName name="intercept">'Sheet1'!$E$3</definedName>
    <definedName name="slope">'Sheet1'!$E$2</definedName>
    <definedName name="solver_adj" localSheetId="0" hidden="1">'Sheet1'!$E$2:$E$3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'Sheet1'!$H$20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<sst xmlns="http://schemas.openxmlformats.org/spreadsheetml/2006/main" count="9" uniqueCount="8">
  <si>
    <t>year</t>
  </si>
  <si>
    <t>height of tree (ft)</t>
  </si>
  <si>
    <t>slope=</t>
  </si>
  <si>
    <t>intercept=</t>
  </si>
  <si>
    <t>height</t>
  </si>
  <si>
    <t>error</t>
  </si>
  <si>
    <t>linear fit</t>
  </si>
  <si>
    <t>errsquared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</si>
</sst>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Height of Tree vs. Year of Growth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Sheet1!$D$9</c:f>
              <c:strCache>
                <c:ptCount val="1"/>
                <c:pt idx="0">
                  <c:v>height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Sheet1!$C$10:$C$19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Sheet1!$D$10:$D$19</c:f>
              <c:numCache>
                <c:ptCount val="10"/>
                <c:pt idx="0">
                  <c:v>2</c:v>
                </c:pt>
                <c:pt idx="1">
                  <c:v>4.35</c:v>
                </c:pt>
                <c:pt idx="2">
                  <c:v>4.7</c:v>
                </c:pt>
                <c:pt idx="3">
                  <c:v>7.050000000000001</c:v>
                </c:pt>
                <c:pt idx="4">
                  <c:v>7.4</c:v>
                </c:pt>
                <c:pt idx="5">
                  <c:v>9.75</c:v>
                </c:pt>
                <c:pt idx="6">
                  <c:v>10.100000000000001</c:v>
                </c:pt>
                <c:pt idx="7">
                  <c:v>12.450000000000001</c:v>
                </c:pt>
                <c:pt idx="8">
                  <c:v>12.8</c:v>
                </c:pt>
                <c:pt idx="9">
                  <c:v>15.15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Sheet1!$E$9</c:f>
              <c:strCache>
                <c:ptCount val="1"/>
                <c:pt idx="0">
                  <c:v>linear fit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Sheet1!$C$10:$C$19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Sheet1!$E$10:$E$19</c:f>
              <c:numCache>
                <c:ptCount val="10"/>
                <c:pt idx="0">
                  <c:v>-1.27</c:v>
                </c:pt>
                <c:pt idx="1">
                  <c:v>-0.71</c:v>
                </c:pt>
                <c:pt idx="2">
                  <c:v>-0.1499999999999999</c:v>
                </c:pt>
                <c:pt idx="3">
                  <c:v>0.41000000000000014</c:v>
                </c:pt>
                <c:pt idx="4">
                  <c:v>0.9700000000000002</c:v>
                </c:pt>
                <c:pt idx="5">
                  <c:v>1.5300000000000002</c:v>
                </c:pt>
                <c:pt idx="6">
                  <c:v>2.0900000000000003</c:v>
                </c:pt>
                <c:pt idx="7">
                  <c:v>2.6500000000000004</c:v>
                </c:pt>
                <c:pt idx="8">
                  <c:v>3.2100000000000004</c:v>
                </c:pt>
                <c:pt idx="9">
                  <c:v>3.770000000000001</c:v>
                </c:pt>
              </c:numCache>
            </c:numRef>
          </c:yVal>
          <c:smooth val="0"/>
        </c:ser>
        <c:axId val="12984722"/>
        <c:axId val="49753635"/>
      </c:scatterChart>
      <c:valAx>
        <c:axId val="12984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Height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753635"/>
        <c:crosses val="autoZero"/>
        <c:crossBetween val="midCat"/>
        <c:dispUnits/>
      </c:valAx>
      <c:valAx>
        <c:axId val="49753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observation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9847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1</xdr:row>
      <xdr:rowOff>19050</xdr:rowOff>
    </xdr:from>
    <xdr:to>
      <xdr:col>9</xdr:col>
      <xdr:colOff>114300</xdr:colOff>
      <xdr:row>1</xdr:row>
      <xdr:rowOff>152400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80975"/>
          <a:ext cx="25336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2</xdr:row>
      <xdr:rowOff>19050</xdr:rowOff>
    </xdr:from>
    <xdr:to>
      <xdr:col>9</xdr:col>
      <xdr:colOff>114300</xdr:colOff>
      <xdr:row>2</xdr:row>
      <xdr:rowOff>152400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67050" y="342900"/>
          <a:ext cx="25336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6</xdr:row>
      <xdr:rowOff>76200</xdr:rowOff>
    </xdr:from>
    <xdr:to>
      <xdr:col>11</xdr:col>
      <xdr:colOff>38100</xdr:colOff>
      <xdr:row>23</xdr:row>
      <xdr:rowOff>28575</xdr:rowOff>
    </xdr:to>
    <xdr:graphicFrame>
      <xdr:nvGraphicFramePr>
        <xdr:cNvPr id="3" name="Chart 7"/>
        <xdr:cNvGraphicFramePr/>
      </xdr:nvGraphicFramePr>
      <xdr:xfrm>
        <a:off x="3124200" y="1047750"/>
        <a:ext cx="3619500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2:G20"/>
  <sheetViews>
    <sheetView tabSelected="1" workbookViewId="0" topLeftCell="C1">
      <selection activeCell="I6" sqref="I6"/>
    </sheetView>
  </sheetViews>
  <sheetFormatPr defaultColWidth="9.140625" defaultRowHeight="12.75"/>
  <sheetData>
    <row r="2" spans="4:7" ht="12.75">
      <c r="D2" t="s">
        <v>2</v>
      </c>
      <c r="E2">
        <f>F2</f>
        <v>0.56</v>
      </c>
      <c r="F2">
        <f>(G2-1000)/100</f>
        <v>0.56</v>
      </c>
      <c r="G2">
        <v>1056</v>
      </c>
    </row>
    <row r="3" spans="4:7" ht="12.75">
      <c r="D3" t="s">
        <v>3</v>
      </c>
      <c r="E3">
        <f>F3</f>
        <v>-1.27</v>
      </c>
      <c r="F3">
        <f>(G3-1000)/100</f>
        <v>-1.27</v>
      </c>
      <c r="G3">
        <v>873</v>
      </c>
    </row>
    <row r="4" ht="12.75">
      <c r="E4">
        <v>1.09</v>
      </c>
    </row>
    <row r="5" ht="12.75">
      <c r="E5">
        <v>1</v>
      </c>
    </row>
    <row r="7" spans="3:4" ht="12.75">
      <c r="C7" t="s">
        <v>0</v>
      </c>
      <c r="D7" t="s">
        <v>1</v>
      </c>
    </row>
    <row r="9" spans="3:7" ht="12.75">
      <c r="C9" s="1" t="s">
        <v>0</v>
      </c>
      <c r="D9" s="1" t="s">
        <v>4</v>
      </c>
      <c r="E9" s="1" t="s">
        <v>6</v>
      </c>
      <c r="F9" s="1" t="s">
        <v>5</v>
      </c>
      <c r="G9" s="1" t="s">
        <v>7</v>
      </c>
    </row>
    <row r="10" spans="3:7" ht="12.75">
      <c r="C10">
        <v>0</v>
      </c>
      <c r="D10">
        <f>C10*1.35+2</f>
        <v>2</v>
      </c>
      <c r="E10">
        <f>C10*slope+intercept</f>
        <v>-1.27</v>
      </c>
      <c r="F10">
        <f>E10-D10</f>
        <v>-3.27</v>
      </c>
      <c r="G10">
        <f>F10^2</f>
        <v>10.6929</v>
      </c>
    </row>
    <row r="11" spans="3:7" ht="12.75">
      <c r="C11">
        <v>1</v>
      </c>
      <c r="D11">
        <f>C11*1.35+3</f>
        <v>4.35</v>
      </c>
      <c r="E11">
        <f aca="true" t="shared" si="0" ref="E11:E19">C11*slope+intercept</f>
        <v>-0.71</v>
      </c>
      <c r="F11">
        <f aca="true" t="shared" si="1" ref="F11:F19">E11-D11</f>
        <v>-5.06</v>
      </c>
      <c r="G11">
        <f aca="true" t="shared" si="2" ref="G11:G19">F11^2</f>
        <v>25.603599999999997</v>
      </c>
    </row>
    <row r="12" spans="3:7" ht="12.75">
      <c r="C12">
        <v>2</v>
      </c>
      <c r="D12">
        <f>C12*1.35+2</f>
        <v>4.7</v>
      </c>
      <c r="E12">
        <f t="shared" si="0"/>
        <v>-0.1499999999999999</v>
      </c>
      <c r="F12">
        <f t="shared" si="1"/>
        <v>-4.85</v>
      </c>
      <c r="G12">
        <f t="shared" si="2"/>
        <v>23.522499999999997</v>
      </c>
    </row>
    <row r="13" spans="3:7" ht="12.75">
      <c r="C13">
        <v>3</v>
      </c>
      <c r="D13">
        <f>C13*1.35+3</f>
        <v>7.050000000000001</v>
      </c>
      <c r="E13">
        <f t="shared" si="0"/>
        <v>0.41000000000000014</v>
      </c>
      <c r="F13">
        <f t="shared" si="1"/>
        <v>-6.640000000000001</v>
      </c>
      <c r="G13">
        <f t="shared" si="2"/>
        <v>44.089600000000004</v>
      </c>
    </row>
    <row r="14" spans="3:7" ht="12.75">
      <c r="C14">
        <v>4</v>
      </c>
      <c r="D14">
        <f>C14*1.35+2</f>
        <v>7.4</v>
      </c>
      <c r="E14">
        <f t="shared" si="0"/>
        <v>0.9700000000000002</v>
      </c>
      <c r="F14">
        <f t="shared" si="1"/>
        <v>-6.43</v>
      </c>
      <c r="G14">
        <f t="shared" si="2"/>
        <v>41.344899999999996</v>
      </c>
    </row>
    <row r="15" spans="3:7" ht="12.75">
      <c r="C15">
        <v>5</v>
      </c>
      <c r="D15">
        <f>C15*1.35+3</f>
        <v>9.75</v>
      </c>
      <c r="E15">
        <f t="shared" si="0"/>
        <v>1.5300000000000002</v>
      </c>
      <c r="F15">
        <f t="shared" si="1"/>
        <v>-8.219999999999999</v>
      </c>
      <c r="G15">
        <f t="shared" si="2"/>
        <v>67.56839999999998</v>
      </c>
    </row>
    <row r="16" spans="3:7" ht="12.75">
      <c r="C16">
        <v>6</v>
      </c>
      <c r="D16">
        <f>C16*1.35+2</f>
        <v>10.100000000000001</v>
      </c>
      <c r="E16">
        <f t="shared" si="0"/>
        <v>2.0900000000000003</v>
      </c>
      <c r="F16">
        <f t="shared" si="1"/>
        <v>-8.010000000000002</v>
      </c>
      <c r="G16">
        <f t="shared" si="2"/>
        <v>64.16010000000003</v>
      </c>
    </row>
    <row r="17" spans="3:7" ht="12.75">
      <c r="C17">
        <v>7</v>
      </c>
      <c r="D17">
        <f>C17*1.35+3</f>
        <v>12.450000000000001</v>
      </c>
      <c r="E17">
        <f t="shared" si="0"/>
        <v>2.6500000000000004</v>
      </c>
      <c r="F17">
        <f t="shared" si="1"/>
        <v>-9.8</v>
      </c>
      <c r="G17">
        <f t="shared" si="2"/>
        <v>96.04000000000002</v>
      </c>
    </row>
    <row r="18" spans="3:7" ht="12.75">
      <c r="C18">
        <v>8</v>
      </c>
      <c r="D18">
        <f>C18*1.35+2</f>
        <v>12.8</v>
      </c>
      <c r="E18">
        <f t="shared" si="0"/>
        <v>3.2100000000000004</v>
      </c>
      <c r="F18">
        <f t="shared" si="1"/>
        <v>-9.59</v>
      </c>
      <c r="G18">
        <f t="shared" si="2"/>
        <v>91.96809999999999</v>
      </c>
    </row>
    <row r="19" spans="3:7" ht="12.75">
      <c r="C19">
        <v>9</v>
      </c>
      <c r="D19">
        <f>C19*1.35+3</f>
        <v>15.15</v>
      </c>
      <c r="E19">
        <f t="shared" si="0"/>
        <v>3.770000000000001</v>
      </c>
      <c r="F19">
        <f t="shared" si="1"/>
        <v>-11.379999999999999</v>
      </c>
      <c r="G19">
        <f t="shared" si="2"/>
        <v>129.50439999999998</v>
      </c>
    </row>
    <row r="20" spans="6:7" ht="12.75">
      <c r="F20">
        <f>SUM(F10:F19)</f>
        <v>-73.25</v>
      </c>
      <c r="G20">
        <f>SUM(G10:G19)</f>
        <v>594.4945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Clay and Diana King</dc:creator>
  <cp:keywords/>
  <dc:description/>
  <cp:lastModifiedBy>Keith Clay and Diana King</cp:lastModifiedBy>
  <dcterms:created xsi:type="dcterms:W3CDTF">2002-08-09T18:44:45Z</dcterms:created>
  <dcterms:modified xsi:type="dcterms:W3CDTF">2002-09-24T05:56:43Z</dcterms:modified>
  <cp:category/>
  <cp:version/>
  <cp:contentType/>
  <cp:contentStatus/>
</cp:coreProperties>
</file>