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2460" windowWidth="10215" windowHeight="4065" activeTab="0"/>
  </bookViews>
  <sheets>
    <sheet name="Sheet1" sheetId="1" r:id="rId1"/>
    <sheet name="Sheet2" sheetId="2" r:id="rId2"/>
    <sheet name="Sheet3" sheetId="3" r:id="rId3"/>
  </sheets>
  <definedNames>
    <definedName name="bb">'Sheet1'!$F$10</definedName>
    <definedName name="cc">'Sheet1'!$F$11</definedName>
    <definedName name="coeff">'Sheet1'!$E$20</definedName>
    <definedName name="constant">'Sheet1'!$H$14</definedName>
    <definedName name="costerm">'Sheet1'!$G$6</definedName>
    <definedName name="dd">'Sheet1'!$F$12</definedName>
    <definedName name="dx">'Sheet1'!$B$27</definedName>
    <definedName name="harmonics">'Sheet1'!$E$23</definedName>
    <definedName name="pi">'Sheet1'!$C$5</definedName>
    <definedName name="power">'Sheet1'!$E$21</definedName>
    <definedName name="sinterm">'Sheet1'!$G$5</definedName>
  </definedNames>
  <calcPr fullCalcOnLoad="1"/>
</workbook>
</file>

<file path=xl/sharedStrings.xml><?xml version="1.0" encoding="utf-8"?>
<sst xmlns="http://schemas.openxmlformats.org/spreadsheetml/2006/main" count="30" uniqueCount="27">
  <si>
    <t>x</t>
  </si>
  <si>
    <t>alternating</t>
  </si>
  <si>
    <t>all positive</t>
  </si>
  <si>
    <t>even and odd</t>
  </si>
  <si>
    <t>only even</t>
  </si>
  <si>
    <t>only odd</t>
  </si>
  <si>
    <t>Signs of coefficients should be</t>
  </si>
  <si>
    <t>Include terms that are</t>
  </si>
  <si>
    <t>cc=</t>
  </si>
  <si>
    <t>bb=</t>
  </si>
  <si>
    <t>dd=</t>
  </si>
  <si>
    <t>n</t>
  </si>
  <si>
    <t>sign</t>
  </si>
  <si>
    <t>dx=</t>
  </si>
  <si>
    <t>pi=</t>
  </si>
  <si>
    <t>SUM</t>
  </si>
  <si>
    <t xml:space="preserve">The overall coefficient is: </t>
  </si>
  <si>
    <t xml:space="preserve">Divided by "n" to the power of: </t>
  </si>
  <si>
    <t xml:space="preserve">Include up to the first </t>
  </si>
  <si>
    <t xml:space="preserve">Include </t>
  </si>
  <si>
    <t xml:space="preserve">Include a constant term of </t>
  </si>
  <si>
    <t>sines</t>
  </si>
  <si>
    <t>cosines</t>
  </si>
  <si>
    <t>both</t>
  </si>
  <si>
    <t>sinterm=</t>
  </si>
  <si>
    <t>costerm=</t>
  </si>
  <si>
    <t xml:space="preserve"> harmonics (up to 50)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</si>
</sst>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Symbol"/>
      <family val="1"/>
    </font>
    <font>
      <sz val="5.5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color indexed="16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Fourier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Sheet1!$B$29:$B$154</c:f>
              <c:numCache/>
            </c:numRef>
          </c:xVal>
          <c:yVal>
            <c:numRef>
              <c:f>Sheet1!$C$29:$C$154</c:f>
              <c:numCache/>
            </c:numRef>
          </c:yVal>
          <c:smooth val="0"/>
        </c:ser>
        <c:axId val="64112409"/>
        <c:axId val="40140770"/>
      </c:scatterChart>
      <c:valAx>
        <c:axId val="64112409"/>
        <c:scaling>
          <c:orientation val="minMax"/>
          <c:max val="9.42"/>
          <c:min val="-6.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 (or angle or </a:t>
                </a:r>
                <a:r>
                  <a:rPr lang="en-US" cap="none" sz="800" b="1" i="0" u="none" baseline="0"/>
                  <a:t>w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crossBetween val="midCat"/>
        <c:dispUnits/>
        <c:majorUnit val="1.57"/>
      </c:valAx>
      <c:valAx>
        <c:axId val="40140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14</xdr:row>
      <xdr:rowOff>142875</xdr:rowOff>
    </xdr:from>
    <xdr:to>
      <xdr:col>5</xdr:col>
      <xdr:colOff>438150</xdr:colOff>
      <xdr:row>16</xdr:row>
      <xdr:rowOff>66675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409825"/>
          <a:ext cx="1247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16</xdr:row>
      <xdr:rowOff>133350</xdr:rowOff>
    </xdr:from>
    <xdr:to>
      <xdr:col>5</xdr:col>
      <xdr:colOff>228600</xdr:colOff>
      <xdr:row>18</xdr:row>
      <xdr:rowOff>57150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2724150"/>
          <a:ext cx="1028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8</xdr:col>
      <xdr:colOff>323850</xdr:colOff>
      <xdr:row>12</xdr:row>
      <xdr:rowOff>57150</xdr:rowOff>
    </xdr:to>
    <xdr:graphicFrame>
      <xdr:nvGraphicFramePr>
        <xdr:cNvPr id="3" name="Chart 4"/>
        <xdr:cNvGraphicFramePr/>
      </xdr:nvGraphicFramePr>
      <xdr:xfrm>
        <a:off x="47625" y="38100"/>
        <a:ext cx="56292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9525</xdr:colOff>
      <xdr:row>12</xdr:row>
      <xdr:rowOff>142875</xdr:rowOff>
    </xdr:from>
    <xdr:to>
      <xdr:col>4</xdr:col>
      <xdr:colOff>200025</xdr:colOff>
      <xdr:row>14</xdr:row>
      <xdr:rowOff>66675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" y="20859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16</xdr:row>
      <xdr:rowOff>104775</xdr:rowOff>
    </xdr:from>
    <xdr:to>
      <xdr:col>10</xdr:col>
      <xdr:colOff>485775</xdr:colOff>
      <xdr:row>21</xdr:row>
      <xdr:rowOff>85725</xdr:rowOff>
    </xdr:to>
    <xdr:grpSp>
      <xdr:nvGrpSpPr>
        <xdr:cNvPr id="5" name="Group 9"/>
        <xdr:cNvGrpSpPr>
          <a:grpSpLocks/>
        </xdr:cNvGrpSpPr>
      </xdr:nvGrpSpPr>
      <xdr:grpSpPr>
        <a:xfrm>
          <a:off x="4048125" y="2695575"/>
          <a:ext cx="3009900" cy="790575"/>
          <a:chOff x="426" y="246"/>
          <a:chExt cx="316" cy="83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426" y="246"/>
            <a:ext cx="316" cy="8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442" y="249"/>
            <a:ext cx="282" cy="78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Items in </a:t>
            </a:r>
            <a:r>
              <a:rPr lang="en-US" cap="none" sz="10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red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must be replaced by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numbers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
If you type in a formula (such as pi/4) remember that you must include an equals sign ( =pi/4 ).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DJ154"/>
  <sheetViews>
    <sheetView tabSelected="1" workbookViewId="0" topLeftCell="A1">
      <selection activeCell="E22" sqref="E22"/>
    </sheetView>
  </sheetViews>
  <sheetFormatPr defaultColWidth="9.140625" defaultRowHeight="12.75"/>
  <cols>
    <col min="2" max="2" width="13.00390625" style="0" customWidth="1"/>
    <col min="5" max="5" width="12.421875" style="0" bestFit="1" customWidth="1"/>
  </cols>
  <sheetData>
    <row r="5" spans="2:7" ht="12.75">
      <c r="B5" t="s">
        <v>14</v>
      </c>
      <c r="C5">
        <v>3.14159</v>
      </c>
      <c r="E5" t="s">
        <v>21</v>
      </c>
      <c r="F5" t="s">
        <v>24</v>
      </c>
      <c r="G5">
        <f>IF(E8=E6,0,1)</f>
        <v>1</v>
      </c>
    </row>
    <row r="6" spans="5:7" ht="12.75">
      <c r="E6" t="s">
        <v>22</v>
      </c>
      <c r="F6" t="s">
        <v>25</v>
      </c>
      <c r="G6">
        <f>IF(E8=E5,0,1)</f>
        <v>0</v>
      </c>
    </row>
    <row r="7" spans="2:5" ht="12.75">
      <c r="B7" t="s">
        <v>3</v>
      </c>
      <c r="C7" t="s">
        <v>1</v>
      </c>
      <c r="E7" t="s">
        <v>23</v>
      </c>
    </row>
    <row r="8" spans="2:5" ht="12.75">
      <c r="B8" t="s">
        <v>4</v>
      </c>
      <c r="C8" t="s">
        <v>2</v>
      </c>
      <c r="E8" s="1" t="s">
        <v>21</v>
      </c>
    </row>
    <row r="9" ht="12.75">
      <c r="B9" t="s">
        <v>5</v>
      </c>
    </row>
    <row r="10" spans="3:6" ht="12.75">
      <c r="C10" s="1" t="s">
        <v>2</v>
      </c>
      <c r="E10" t="s">
        <v>9</v>
      </c>
      <c r="F10">
        <f>IF(B11="only odd",-1,1)</f>
        <v>-1</v>
      </c>
    </row>
    <row r="11" spans="2:6" ht="12.75">
      <c r="B11" s="1" t="s">
        <v>5</v>
      </c>
      <c r="E11" t="s">
        <v>8</v>
      </c>
      <c r="F11">
        <f>IF(B11="even and odd",0,1)</f>
        <v>1</v>
      </c>
    </row>
    <row r="12" spans="5:6" ht="12.75">
      <c r="E12" t="s">
        <v>10</v>
      </c>
      <c r="F12">
        <f>IF(C10="alternating",1,0)</f>
        <v>0</v>
      </c>
    </row>
    <row r="14" spans="2:8" ht="12.75">
      <c r="B14" s="2" t="s">
        <v>19</v>
      </c>
      <c r="E14" s="2"/>
      <c r="G14" s="2" t="s">
        <v>20</v>
      </c>
      <c r="H14" s="4">
        <v>0</v>
      </c>
    </row>
    <row r="16" ht="12.75">
      <c r="D16" s="2" t="s">
        <v>7</v>
      </c>
    </row>
    <row r="18" ht="12.75">
      <c r="D18" s="2" t="s">
        <v>6</v>
      </c>
    </row>
    <row r="20" spans="4:5" ht="12.75">
      <c r="D20" s="2" t="s">
        <v>16</v>
      </c>
      <c r="E20" s="4">
        <v>1</v>
      </c>
    </row>
    <row r="21" spans="4:5" ht="12.75">
      <c r="D21" s="2" t="s">
        <v>17</v>
      </c>
      <c r="E21" s="4">
        <v>1</v>
      </c>
    </row>
    <row r="23" spans="4:6" ht="12.75">
      <c r="D23" s="2" t="s">
        <v>18</v>
      </c>
      <c r="E23" s="5">
        <v>25</v>
      </c>
      <c r="F23" t="s">
        <v>26</v>
      </c>
    </row>
    <row r="25" spans="3:54" ht="12.75">
      <c r="C25" t="s">
        <v>11</v>
      </c>
      <c r="D25">
        <v>0</v>
      </c>
      <c r="E25">
        <v>1</v>
      </c>
      <c r="F25">
        <v>2</v>
      </c>
      <c r="G25">
        <v>3</v>
      </c>
      <c r="H25">
        <v>4</v>
      </c>
      <c r="I25">
        <v>5</v>
      </c>
      <c r="J25">
        <v>6</v>
      </c>
      <c r="K25">
        <v>7</v>
      </c>
      <c r="L25">
        <v>8</v>
      </c>
      <c r="M25">
        <v>9</v>
      </c>
      <c r="N25">
        <v>10</v>
      </c>
      <c r="O25">
        <v>11</v>
      </c>
      <c r="P25">
        <v>12</v>
      </c>
      <c r="Q25">
        <v>13</v>
      </c>
      <c r="R25">
        <v>14</v>
      </c>
      <c r="S25">
        <v>15</v>
      </c>
      <c r="T25">
        <v>16</v>
      </c>
      <c r="U25">
        <v>17</v>
      </c>
      <c r="V25">
        <v>18</v>
      </c>
      <c r="W25">
        <v>19</v>
      </c>
      <c r="X25">
        <v>20</v>
      </c>
      <c r="Y25">
        <v>21</v>
      </c>
      <c r="Z25">
        <v>22</v>
      </c>
      <c r="AA25">
        <v>23</v>
      </c>
      <c r="AB25">
        <v>24</v>
      </c>
      <c r="AC25">
        <v>25</v>
      </c>
      <c r="AD25">
        <v>26</v>
      </c>
      <c r="AE25">
        <v>27</v>
      </c>
      <c r="AF25">
        <v>28</v>
      </c>
      <c r="AG25">
        <v>29</v>
      </c>
      <c r="AH25">
        <v>30</v>
      </c>
      <c r="AI25">
        <v>31</v>
      </c>
      <c r="AJ25">
        <v>32</v>
      </c>
      <c r="AK25">
        <v>33</v>
      </c>
      <c r="AL25">
        <v>34</v>
      </c>
      <c r="AM25">
        <v>35</v>
      </c>
      <c r="AN25">
        <v>36</v>
      </c>
      <c r="AO25">
        <v>37</v>
      </c>
      <c r="AP25">
        <v>38</v>
      </c>
      <c r="AQ25">
        <v>39</v>
      </c>
      <c r="AR25">
        <v>40</v>
      </c>
      <c r="AS25">
        <v>41</v>
      </c>
      <c r="AT25">
        <v>42</v>
      </c>
      <c r="AU25">
        <v>43</v>
      </c>
      <c r="AV25">
        <v>44</v>
      </c>
      <c r="AW25">
        <v>45</v>
      </c>
      <c r="AX25">
        <v>46</v>
      </c>
      <c r="AY25">
        <v>47</v>
      </c>
      <c r="AZ25">
        <v>48</v>
      </c>
      <c r="BA25">
        <v>49</v>
      </c>
      <c r="BB25">
        <v>50</v>
      </c>
    </row>
    <row r="26" spans="3:54" ht="12.75">
      <c r="C26" t="s">
        <v>12</v>
      </c>
      <c r="D26">
        <f aca="true" t="shared" si="0" ref="D26:T26">(1/2)*(1+bb*(-1)^(cc*D25))*(-1)^((D25+1)*dd*(1-bb)*(1-(-1)^D25)/8+D25*dd/(1+cc*((1/2)*(1+cc*(-1)^D25))))</f>
        <v>0</v>
      </c>
      <c r="E26">
        <f t="shared" si="0"/>
        <v>1</v>
      </c>
      <c r="F26">
        <f t="shared" si="0"/>
        <v>0</v>
      </c>
      <c r="G26">
        <f t="shared" si="0"/>
        <v>1</v>
      </c>
      <c r="H26">
        <f t="shared" si="0"/>
        <v>0</v>
      </c>
      <c r="I26">
        <f t="shared" si="0"/>
        <v>1</v>
      </c>
      <c r="J26">
        <f t="shared" si="0"/>
        <v>0</v>
      </c>
      <c r="K26">
        <f t="shared" si="0"/>
        <v>1</v>
      </c>
      <c r="L26">
        <f t="shared" si="0"/>
        <v>0</v>
      </c>
      <c r="M26">
        <f t="shared" si="0"/>
        <v>1</v>
      </c>
      <c r="N26">
        <f t="shared" si="0"/>
        <v>0</v>
      </c>
      <c r="O26">
        <f t="shared" si="0"/>
        <v>1</v>
      </c>
      <c r="P26">
        <f t="shared" si="0"/>
        <v>0</v>
      </c>
      <c r="Q26">
        <f t="shared" si="0"/>
        <v>1</v>
      </c>
      <c r="R26">
        <f t="shared" si="0"/>
        <v>0</v>
      </c>
      <c r="S26">
        <f t="shared" si="0"/>
        <v>1</v>
      </c>
      <c r="T26">
        <f t="shared" si="0"/>
        <v>0</v>
      </c>
      <c r="U26">
        <f>(1/2)*(1+bb*(-1)^(cc*U25))*(-1)^((U25+1)*dd*(1-bb)*(1-(-1)^U25)/8+U25*dd/(1+cc*((1/2)*(1+cc*(-1)^U25))))</f>
        <v>1</v>
      </c>
      <c r="V26">
        <f>(1/2)*(1+bb*(-1)^(cc*V25))*(-1)^((V25+1)*dd*(1-bb)*(1-(-1)^V25)/8+V25*dd/(1+cc*((1/2)*(1+cc*(-1)^V25))))</f>
        <v>0</v>
      </c>
      <c r="W26">
        <f>(1/2)*(1+bb*(-1)^(cc*W25))*(-1)^((W25+1)*dd*(1-bb)*(1-(-1)^W25)/8+W25*dd/(1+cc*((1/2)*(1+cc*(-1)^W25))))</f>
        <v>1</v>
      </c>
      <c r="X26">
        <f>(1/2)*(1+bb*(-1)^(cc*X25))*(-1)^((X25+1)*dd*(1-bb)*(1-(-1)^X25)/8+X25*dd/(1+cc*((1/2)*(1+cc*(-1)^X25))))</f>
        <v>0</v>
      </c>
      <c r="Y26">
        <f>(1/2)*(1+bb*(-1)^(cc*Y25))*(-1)^((Y25+1)*dd*(1-bb)*(1-(-1)^Y25)/8+Y25*dd/(1+cc*((1/2)*(1+cc*(-1)^Y25))))</f>
        <v>1</v>
      </c>
      <c r="Z26">
        <f>(1/2)*(1+bb*(-1)^(cc*Z25))*(-1)^((Z25+1)*dd*(1-bb)*(1-(-1)^Z25)/8+Z25*dd/(1+cc*((1/2)*(1+cc*(-1)^Z25))))</f>
        <v>0</v>
      </c>
      <c r="AA26">
        <f>(1/2)*(1+bb*(-1)^(cc*AA25))*(-1)^((AA25+1)*dd*(1-bb)*(1-(-1)^AA25)/8+AA25*dd/(1+cc*((1/2)*(1+cc*(-1)^AA25))))</f>
        <v>1</v>
      </c>
      <c r="AB26">
        <f>(1/2)*(1+bb*(-1)^(cc*AB25))*(-1)^((AB25+1)*dd*(1-bb)*(1-(-1)^AB25)/8+AB25*dd/(1+cc*((1/2)*(1+cc*(-1)^AB25))))</f>
        <v>0</v>
      </c>
      <c r="AC26">
        <f>(1/2)*(1+bb*(-1)^(cc*AC25))*(-1)^((AC25+1)*dd*(1-bb)*(1-(-1)^AC25)/8+AC25*dd/(1+cc*((1/2)*(1+cc*(-1)^AC25))))</f>
        <v>1</v>
      </c>
      <c r="AD26">
        <f>(1/2)*(1+bb*(-1)^(cc*AD25))*(-1)^((AD25+1)*dd*(1-bb)*(1-(-1)^AD25)/8+AD25*dd/(1+cc*((1/2)*(1+cc*(-1)^AD25))))</f>
        <v>0</v>
      </c>
      <c r="AE26">
        <f>(1/2)*(1+bb*(-1)^(cc*AE25))*(-1)^((AE25+1)*dd*(1-bb)*(1-(-1)^AE25)/8+AE25*dd/(1+cc*((1/2)*(1+cc*(-1)^AE25))))</f>
        <v>1</v>
      </c>
      <c r="AF26">
        <f>(1/2)*(1+bb*(-1)^(cc*AF25))*(-1)^((AF25+1)*dd*(1-bb)*(1-(-1)^AF25)/8+AF25*dd/(1+cc*((1/2)*(1+cc*(-1)^AF25))))</f>
        <v>0</v>
      </c>
      <c r="AG26">
        <f>(1/2)*(1+bb*(-1)^(cc*AG25))*(-1)^((AG25+1)*dd*(1-bb)*(1-(-1)^AG25)/8+AG25*dd/(1+cc*((1/2)*(1+cc*(-1)^AG25))))</f>
        <v>1</v>
      </c>
      <c r="AH26">
        <f>(1/2)*(1+bb*(-1)^(cc*AH25))*(-1)^((AH25+1)*dd*(1-bb)*(1-(-1)^AH25)/8+AH25*dd/(1+cc*((1/2)*(1+cc*(-1)^AH25))))</f>
        <v>0</v>
      </c>
      <c r="AI26">
        <f>(1/2)*(1+bb*(-1)^(cc*AI25))*(-1)^((AI25+1)*dd*(1-bb)*(1-(-1)^AI25)/8+AI25*dd/(1+cc*((1/2)*(1+cc*(-1)^AI25))))</f>
        <v>1</v>
      </c>
      <c r="AJ26">
        <f>(1/2)*(1+bb*(-1)^(cc*AJ25))*(-1)^((AJ25+1)*dd*(1-bb)*(1-(-1)^AJ25)/8+AJ25*dd/(1+cc*((1/2)*(1+cc*(-1)^AJ25))))</f>
        <v>0</v>
      </c>
      <c r="AK26">
        <f>(1/2)*(1+bb*(-1)^(cc*AK25))*(-1)^((AK25+1)*dd*(1-bb)*(1-(-1)^AK25)/8+AK25*dd/(1+cc*((1/2)*(1+cc*(-1)^AK25))))</f>
        <v>1</v>
      </c>
      <c r="AL26">
        <f>(1/2)*(1+bb*(-1)^(cc*AL25))*(-1)^((AL25+1)*dd*(1-bb)*(1-(-1)^AL25)/8+AL25*dd/(1+cc*((1/2)*(1+cc*(-1)^AL25))))</f>
        <v>0</v>
      </c>
      <c r="AM26">
        <f>(1/2)*(1+bb*(-1)^(cc*AM25))*(-1)^((AM25+1)*dd*(1-bb)*(1-(-1)^AM25)/8+AM25*dd/(1+cc*((1/2)*(1+cc*(-1)^AM25))))</f>
        <v>1</v>
      </c>
      <c r="AN26">
        <f>(1/2)*(1+bb*(-1)^(cc*AN25))*(-1)^((AN25+1)*dd*(1-bb)*(1-(-1)^AN25)/8+AN25*dd/(1+cc*((1/2)*(1+cc*(-1)^AN25))))</f>
        <v>0</v>
      </c>
      <c r="AO26">
        <f>(1/2)*(1+bb*(-1)^(cc*AO25))*(-1)^((AO25+1)*dd*(1-bb)*(1-(-1)^AO25)/8+AO25*dd/(1+cc*((1/2)*(1+cc*(-1)^AO25))))</f>
        <v>1</v>
      </c>
      <c r="AP26">
        <f>(1/2)*(1+bb*(-1)^(cc*AP25))*(-1)^((AP25+1)*dd*(1-bb)*(1-(-1)^AP25)/8+AP25*dd/(1+cc*((1/2)*(1+cc*(-1)^AP25))))</f>
        <v>0</v>
      </c>
      <c r="AQ26">
        <f>(1/2)*(1+bb*(-1)^(cc*AQ25))*(-1)^((AQ25+1)*dd*(1-bb)*(1-(-1)^AQ25)/8+AQ25*dd/(1+cc*((1/2)*(1+cc*(-1)^AQ25))))</f>
        <v>1</v>
      </c>
      <c r="AR26">
        <f>(1/2)*(1+bb*(-1)^(cc*AR25))*(-1)^((AR25+1)*dd*(1-bb)*(1-(-1)^AR25)/8+AR25*dd/(1+cc*((1/2)*(1+cc*(-1)^AR25))))</f>
        <v>0</v>
      </c>
      <c r="AS26">
        <f>(1/2)*(1+bb*(-1)^(cc*AS25))*(-1)^((AS25+1)*dd*(1-bb)*(1-(-1)^AS25)/8+AS25*dd/(1+cc*((1/2)*(1+cc*(-1)^AS25))))</f>
        <v>1</v>
      </c>
      <c r="AT26">
        <f>(1/2)*(1+bb*(-1)^(cc*AT25))*(-1)^((AT25+1)*dd*(1-bb)*(1-(-1)^AT25)/8+AT25*dd/(1+cc*((1/2)*(1+cc*(-1)^AT25))))</f>
        <v>0</v>
      </c>
      <c r="AU26">
        <f>(1/2)*(1+bb*(-1)^(cc*AU25))*(-1)^((AU25+1)*dd*(1-bb)*(1-(-1)^AU25)/8+AU25*dd/(1+cc*((1/2)*(1+cc*(-1)^AU25))))</f>
        <v>1</v>
      </c>
      <c r="AV26">
        <f>(1/2)*(1+bb*(-1)^(cc*AV25))*(-1)^((AV25+1)*dd*(1-bb)*(1-(-1)^AV25)/8+AV25*dd/(1+cc*((1/2)*(1+cc*(-1)^AV25))))</f>
        <v>0</v>
      </c>
      <c r="AW26">
        <f>(1/2)*(1+bb*(-1)^(cc*AW25))*(-1)^((AW25+1)*dd*(1-bb)*(1-(-1)^AW25)/8+AW25*dd/(1+cc*((1/2)*(1+cc*(-1)^AW25))))</f>
        <v>1</v>
      </c>
      <c r="AX26">
        <f>(1/2)*(1+bb*(-1)^(cc*AX25))*(-1)^((AX25+1)*dd*(1-bb)*(1-(-1)^AX25)/8+AX25*dd/(1+cc*((1/2)*(1+cc*(-1)^AX25))))</f>
        <v>0</v>
      </c>
      <c r="AY26">
        <f>(1/2)*(1+bb*(-1)^(cc*AY25))*(-1)^((AY25+1)*dd*(1-bb)*(1-(-1)^AY25)/8+AY25*dd/(1+cc*((1/2)*(1+cc*(-1)^AY25))))</f>
        <v>1</v>
      </c>
      <c r="AZ26">
        <f>(1/2)*(1+bb*(-1)^(cc*AZ25))*(-1)^((AZ25+1)*dd*(1-bb)*(1-(-1)^AZ25)/8+AZ25*dd/(1+cc*((1/2)*(1+cc*(-1)^AZ25))))</f>
        <v>0</v>
      </c>
      <c r="BA26">
        <f>(1/2)*(1+bb*(-1)^(cc*BA25))*(-1)^((BA25+1)*dd*(1-bb)*(1-(-1)^BA25)/8+BA25*dd/(1+cc*((1/2)*(1+cc*(-1)^BA25))))</f>
        <v>1</v>
      </c>
      <c r="BB26">
        <f>(1/2)*(1+bb*(-1)^(cc*BB25))*(-1)^((BB25+1)*dd*(1-bb)*(1-(-1)^BB25)/8+BB25*dd/(1+cc*((1/2)*(1+cc*(-1)^BB25))))</f>
        <v>0</v>
      </c>
    </row>
    <row r="27" spans="1:2" ht="12.75">
      <c r="A27" t="s">
        <v>13</v>
      </c>
      <c r="B27">
        <v>0.04</v>
      </c>
    </row>
    <row r="28" spans="2:3" ht="12.75">
      <c r="B28" t="s">
        <v>0</v>
      </c>
      <c r="C28" t="s">
        <v>15</v>
      </c>
    </row>
    <row r="29" spans="2:114" ht="12.75">
      <c r="B29" s="3">
        <f aca="true" t="shared" si="1" ref="B29:B60">B30-pi*dx</f>
        <v>-6.283180000000007</v>
      </c>
      <c r="C29" s="3">
        <f>SUM(D29:T29)</f>
        <v>4.245743661987232E-05</v>
      </c>
      <c r="D29" s="3">
        <f aca="true" t="shared" si="2" ref="D29:D60">constant</f>
        <v>0</v>
      </c>
      <c r="E29" s="3">
        <f>IF(E$25&gt;harmonics,0,E$26*(coeff/E$25^power)*(sinterm*SIN(E$25*$B29)+costerm*COS(E$25*$B29)))</f>
        <v>5.307179579581448E-06</v>
      </c>
      <c r="F29" s="3">
        <f>IF(F$25&gt;harmonics,0,F$26*(coeff/F$25^power)*(sinterm*SIN(F$25*$B29)+costerm*COS(F$25*$B29)))</f>
        <v>0</v>
      </c>
      <c r="G29" s="3">
        <f>IF(G$25&gt;harmonics,0,G$26*(coeff/G$25^power)*(sinterm*SIN(G$25*$B29)+costerm*COS(G$25*$B29)))</f>
        <v>5.307179579974256E-06</v>
      </c>
      <c r="H29" s="3">
        <f>IF(H$25&gt;harmonics,0,H$26*(coeff/H$25^power)*(sinterm*SIN(H$25*$B29)+costerm*COS(H$25*$B29)))</f>
        <v>0</v>
      </c>
      <c r="I29" s="3">
        <f>IF(I$25&gt;harmonics,0,I$26*(coeff/I$25^power)*(sinterm*SIN(I$25*$B29)+costerm*COS(I$25*$B29)))</f>
        <v>5.307179578628245E-06</v>
      </c>
      <c r="J29" s="3">
        <f>IF(J$25&gt;harmonics,0,J$26*(coeff/J$25^power)*(sinterm*SIN(J$25*$B29)+costerm*COS(J$25*$B29)))</f>
        <v>0</v>
      </c>
      <c r="K29" s="3">
        <f>IF(K$25&gt;harmonics,0,K$26*(coeff/K$25^power)*(sinterm*SIN(K$25*$B29)+costerm*COS(K$25*$B29)))</f>
        <v>5.30717957863935E-06</v>
      </c>
      <c r="L29" s="3">
        <f>IF(L$25&gt;harmonics,0,L$26*(coeff/L$25^power)*(sinterm*SIN(L$25*$B29)+costerm*COS(L$25*$B29)))</f>
        <v>0</v>
      </c>
      <c r="M29" s="3">
        <f>IF(M$25&gt;harmonics,0,M$26*(coeff/M$25^power)*(sinterm*SIN(M$25*$B29)+costerm*COS(M$25*$B29)))</f>
        <v>5.30717957739097E-06</v>
      </c>
      <c r="N29" s="3">
        <f>IF(N$25&gt;harmonics,0,N$26*(coeff/N$25^power)*(sinterm*SIN(N$25*$B29)+costerm*COS(N$25*$B29)))</f>
        <v>0</v>
      </c>
      <c r="O29" s="3">
        <f>IF(O$25&gt;harmonics,0,O$26*(coeff/O$25^power)*(sinterm*SIN(O$25*$B29)+costerm*COS(O$25*$B29)))</f>
        <v>5.3071795767532785E-06</v>
      </c>
      <c r="P29" s="3">
        <f>IF(P$25&gt;harmonics,0,P$26*(coeff/P$25^power)*(sinterm*SIN(P$25*$B29)+costerm*COS(P$25*$B29)))</f>
        <v>0</v>
      </c>
      <c r="Q29" s="3">
        <f>IF(Q$25&gt;harmonics,0,Q$26*(coeff/Q$25^power)*(sinterm*SIN(Q$25*$B29)+costerm*COS(Q$25*$B29)))</f>
        <v>5.307179575259286E-06</v>
      </c>
      <c r="R29" s="3">
        <f>IF(R$25&gt;harmonics,0,R$26*(coeff/R$25^power)*(sinterm*SIN(R$25*$B29)+costerm*COS(R$25*$B29)))</f>
        <v>0</v>
      </c>
      <c r="S29" s="3">
        <f>IF(S$25&gt;harmonics,0,S$26*(coeff/S$25^power)*(sinterm*SIN(S$25*$B29)+costerm*COS(S$25*$B29)))</f>
        <v>5.307179573645484E-06</v>
      </c>
      <c r="T29" s="3">
        <f>IF(T$25&gt;harmonics,0,T$26*(coeff/T$25^power)*(sinterm*SIN(T$25*$B29)+costerm*COS(T$25*$B29)))</f>
        <v>0</v>
      </c>
      <c r="U29" s="3">
        <f>IF(U$25&gt;harmonics,0,U$26*(coeff/U$25^power)*(sinterm*SIN(U$25*$B29)+costerm*COS(U$25*$B29)))</f>
        <v>5.307179572719746E-06</v>
      </c>
      <c r="V29" s="3">
        <f>IF(V$25&gt;harmonics,0,V$26*(coeff/V$25^power)*(sinterm*SIN(V$25*$B29)+costerm*COS(V$25*$B29)))</f>
        <v>0</v>
      </c>
      <c r="W29" s="3">
        <f>IF(W$25&gt;harmonics,0,W$26*(coeff/W$25^power)*(sinterm*SIN(W$25*$B29)+costerm*COS(W$25*$B29)))</f>
        <v>5.30717957070597E-06</v>
      </c>
      <c r="X29" s="3">
        <f>IF(X$25&gt;harmonics,0,X$26*(coeff/X$25^power)*(sinterm*SIN(X$25*$B29)+costerm*COS(X$25*$B29)))</f>
        <v>0</v>
      </c>
      <c r="Y29" s="3">
        <f>IF(Y$25&gt;harmonics,0,Y$26*(coeff/Y$25^power)*(sinterm*SIN(Y$25*$B29)+costerm*COS(Y$25*$B29)))</f>
        <v>5.307179569211491E-06</v>
      </c>
      <c r="Z29" s="3">
        <f>IF(Z$25&gt;harmonics,0,Z$26*(coeff/Z$25^power)*(sinterm*SIN(Z$25*$B29)+costerm*COS(Z$25*$B29)))</f>
        <v>0</v>
      </c>
      <c r="AA29" s="3">
        <f>IF(AA$25&gt;harmonics,0,AA$26*(coeff/AA$25^power)*(sinterm*SIN(AA$25*$B29)+costerm*COS(AA$25*$B29)))</f>
        <v>5.3071795661952584E-06</v>
      </c>
      <c r="AB29" s="3">
        <f>IF(AB$25&gt;harmonics,0,AB$26*(coeff/AB$25^power)*(sinterm*SIN(AB$25*$B29)+costerm*COS(AB$25*$B29)))</f>
        <v>0</v>
      </c>
      <c r="AC29" s="3">
        <f>IF(AC$25&gt;harmonics,0,AC$26*(coeff/AC$25^power)*(sinterm*SIN(AC$25*$B29)+costerm*COS(AC$25*$B29)))</f>
        <v>5.307179564248395E-06</v>
      </c>
      <c r="AD29" s="3">
        <f>IF(AD$25&gt;harmonics,0,AD$26*(coeff/AD$25^power)*(sinterm*SIN(AD$25*$B29)+costerm*COS(AD$25*$B29)))</f>
        <v>0</v>
      </c>
      <c r="AE29" s="3">
        <f>IF(AE$25&gt;harmonics,0,AE$26*(coeff/AE$25^power)*(sinterm*SIN(AE$25*$B29)+costerm*COS(AE$25*$B29)))</f>
        <v>0</v>
      </c>
      <c r="AF29" s="3">
        <f>IF(AF$25&gt;harmonics,0,AF$26*(coeff/AF$25^power)*(sinterm*SIN(AF$25*$B29)+costerm*COS(AF$25*$B29)))</f>
        <v>0</v>
      </c>
      <c r="AG29" s="3">
        <f>IF(AG$25&gt;harmonics,0,AG$26*(coeff/AG$25^power)*(sinterm*SIN(AG$25*$B29)+costerm*COS(AG$25*$B29)))</f>
        <v>0</v>
      </c>
      <c r="AH29" s="3">
        <f>IF(AH$25&gt;harmonics,0,AH$26*(coeff/AH$25^power)*(sinterm*SIN(AH$25*$B29)+costerm*COS(AH$25*$B29)))</f>
        <v>0</v>
      </c>
      <c r="AI29" s="3">
        <f>IF(AI$25&gt;harmonics,0,AI$26*(coeff/AI$25^power)*(sinterm*SIN(AI$25*$B29)+costerm*COS(AI$25*$B29)))</f>
        <v>0</v>
      </c>
      <c r="AJ29" s="3">
        <f>IF(AJ$25&gt;harmonics,0,AJ$26*(coeff/AJ$25^power)*(sinterm*SIN(AJ$25*$B29)+costerm*COS(AJ$25*$B29)))</f>
        <v>0</v>
      </c>
      <c r="AK29" s="3">
        <f>IF(AK$25&gt;harmonics,0,AK$26*(coeff/AK$25^power)*(sinterm*SIN(AK$25*$B29)+costerm*COS(AK$25*$B29)))</f>
        <v>0</v>
      </c>
      <c r="AL29" s="3">
        <f>IF(AL$25&gt;harmonics,0,AL$26*(coeff/AL$25^power)*(sinterm*SIN(AL$25*$B29)+costerm*COS(AL$25*$B29)))</f>
        <v>0</v>
      </c>
      <c r="AM29" s="3">
        <f>IF(AM$25&gt;harmonics,0,AM$26*(coeff/AM$25^power)*(sinterm*SIN(AM$25*$B29)+costerm*COS(AM$25*$B29)))</f>
        <v>0</v>
      </c>
      <c r="AN29" s="3">
        <f>IF(AN$25&gt;harmonics,0,AN$26*(coeff/AN$25^power)*(sinterm*SIN(AN$25*$B29)+costerm*COS(AN$25*$B29)))</f>
        <v>0</v>
      </c>
      <c r="AO29" s="3">
        <f>IF(AO$25&gt;harmonics,0,AO$26*(coeff/AO$25^power)*(sinterm*SIN(AO$25*$B29)+costerm*COS(AO$25*$B29)))</f>
        <v>0</v>
      </c>
      <c r="AP29" s="3">
        <f>IF(AP$25&gt;harmonics,0,AP$26*(coeff/AP$25^power)*(sinterm*SIN(AP$25*$B29)+costerm*COS(AP$25*$B29)))</f>
        <v>0</v>
      </c>
      <c r="AQ29" s="3">
        <f>IF(AQ$25&gt;harmonics,0,AQ$26*(coeff/AQ$25^power)*(sinterm*SIN(AQ$25*$B29)+costerm*COS(AQ$25*$B29)))</f>
        <v>0</v>
      </c>
      <c r="AR29" s="3">
        <f>IF(AR$25&gt;harmonics,0,AR$26*(coeff/AR$25^power)*(sinterm*SIN(AR$25*$B29)+costerm*COS(AR$25*$B29)))</f>
        <v>0</v>
      </c>
      <c r="AS29" s="3">
        <f>IF(AS$25&gt;harmonics,0,AS$26*(coeff/AS$25^power)*(sinterm*SIN(AS$25*$B29)+costerm*COS(AS$25*$B29)))</f>
        <v>0</v>
      </c>
      <c r="AT29" s="3">
        <f>IF(AT$25&gt;harmonics,0,AT$26*(coeff/AT$25^power)*(sinterm*SIN(AT$25*$B29)+costerm*COS(AT$25*$B29)))</f>
        <v>0</v>
      </c>
      <c r="AU29" s="3">
        <f>IF(AU$25&gt;harmonics,0,AU$26*(coeff/AU$25^power)*(sinterm*SIN(AU$25*$B29)+costerm*COS(AU$25*$B29)))</f>
        <v>0</v>
      </c>
      <c r="AV29" s="3">
        <f>IF(AV$25&gt;harmonics,0,AV$26*(coeff/AV$25^power)*(sinterm*SIN(AV$25*$B29)+costerm*COS(AV$25*$B29)))</f>
        <v>0</v>
      </c>
      <c r="AW29" s="3">
        <f>IF(AW$25&gt;harmonics,0,AW$26*(coeff/AW$25^power)*(sinterm*SIN(AW$25*$B29)+costerm*COS(AW$25*$B29)))</f>
        <v>0</v>
      </c>
      <c r="AX29" s="3">
        <f>IF(AX$25&gt;harmonics,0,AX$26*(coeff/AX$25^power)*(sinterm*SIN(AX$25*$B29)+costerm*COS(AX$25*$B29)))</f>
        <v>0</v>
      </c>
      <c r="AY29" s="3">
        <f>IF(AY$25&gt;harmonics,0,AY$26*(coeff/AY$25^power)*(sinterm*SIN(AY$25*$B29)+costerm*COS(AY$25*$B29)))</f>
        <v>0</v>
      </c>
      <c r="AZ29" s="3">
        <f>IF(AZ$25&gt;harmonics,0,AZ$26*(coeff/AZ$25^power)*(sinterm*SIN(AZ$25*$B29)+costerm*COS(AZ$25*$B29)))</f>
        <v>0</v>
      </c>
      <c r="BA29" s="3">
        <f>IF(BA$25&gt;harmonics,0,BA$26*(coeff/BA$25^power)*(sinterm*SIN(BA$25*$B29)+costerm*COS(BA$25*$B29)))</f>
        <v>0</v>
      </c>
      <c r="BB29" s="3">
        <f>IF(BB$25&gt;harmonics,0,BB$26*(coeff/BB$25^power)*(sinterm*SIN(BB$25*$B29)+costerm*COS(BB$25*$B29)))</f>
        <v>0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2:114" ht="12.75">
      <c r="B30" s="3">
        <f t="shared" si="1"/>
        <v>-6.157516400000007</v>
      </c>
      <c r="C30" s="3">
        <f aca="true" t="shared" si="3" ref="C30:C93">SUM(D30:T30)</f>
        <v>0.8057007966898838</v>
      </c>
      <c r="D30" s="3">
        <f t="shared" si="2"/>
        <v>0</v>
      </c>
      <c r="E30" s="3">
        <f>IF(E$25&gt;harmonics,0,E$26*(coeff/E$25^power)*(sinterm*SIN(E$25*$B30)+costerm*COS(E$25*$B30)))</f>
        <v>0.12533839358687487</v>
      </c>
      <c r="F30" s="3">
        <f>IF(F$25&gt;harmonics,0,F$26*(coeff/F$25^power)*(sinterm*SIN(F$25*$B30)+costerm*COS(F$25*$B30)))</f>
        <v>0</v>
      </c>
      <c r="G30" s="3">
        <f>IF(G$25&gt;harmonics,0,G$26*(coeff/G$25^power)*(sinterm*SIN(G$25*$B30)+costerm*COS(G$25*$B30)))</f>
        <v>0.12271302001425241</v>
      </c>
      <c r="H30" s="3">
        <f>IF(H$25&gt;harmonics,0,H$26*(coeff/H$25^power)*(sinterm*SIN(H$25*$B30)+costerm*COS(H$25*$B30)))</f>
        <v>0</v>
      </c>
      <c r="I30" s="3">
        <f>IF(I$25&gt;harmonics,0,I$26*(coeff/I$25^power)*(sinterm*SIN(I$25*$B30)+costerm*COS(I$25*$B30)))</f>
        <v>0.1175612581452469</v>
      </c>
      <c r="J30" s="3">
        <f>IF(J$25&gt;harmonics,0,J$26*(coeff/J$25^power)*(sinterm*SIN(J$25*$B30)+costerm*COS(J$25*$B30)))</f>
        <v>0</v>
      </c>
      <c r="K30" s="3">
        <f>IF(K$25&gt;harmonics,0,K$26*(coeff/K$25^power)*(sinterm*SIN(K$25*$B30)+costerm*COS(K$25*$B30)))</f>
        <v>0.11007663558870043</v>
      </c>
      <c r="L30" s="3">
        <f>IF(L$25&gt;harmonics,0,L$26*(coeff/L$25^power)*(sinterm*SIN(L$25*$B30)+costerm*COS(L$25*$B30)))</f>
        <v>0</v>
      </c>
      <c r="M30" s="3">
        <f>IF(M$25&gt;harmonics,0,M$26*(coeff/M$25^power)*(sinterm*SIN(M$25*$B30)+costerm*COS(M$25*$B30)))</f>
        <v>0.10053855354616548</v>
      </c>
      <c r="N30" s="3">
        <f>IF(N$25&gt;harmonics,0,N$26*(coeff/N$25^power)*(sinterm*SIN(N$25*$B30)+costerm*COS(N$25*$B30)))</f>
        <v>0</v>
      </c>
      <c r="O30" s="3">
        <f>IF(O$25&gt;harmonics,0,O$26*(coeff/O$25^power)*(sinterm*SIN(O$25*$B30)+costerm*COS(O$25*$B30)))</f>
        <v>0.08929981540615141</v>
      </c>
      <c r="P30" s="3">
        <f>IF(P$25&gt;harmonics,0,P$26*(coeff/P$25^power)*(sinterm*SIN(P$25*$B30)+costerm*COS(P$25*$B30)))</f>
        <v>0</v>
      </c>
      <c r="Q30" s="3">
        <f>IF(Q$25&gt;harmonics,0,Q$26*(coeff/Q$25^power)*(sinterm*SIN(Q$25*$B30)+costerm*COS(Q$25*$B30)))</f>
        <v>0.07677096005094014</v>
      </c>
      <c r="R30" s="3">
        <f>IF(R$25&gt;harmonics,0,R$26*(coeff/R$25^power)*(sinterm*SIN(R$25*$B30)+costerm*COS(R$25*$B30)))</f>
        <v>0</v>
      </c>
      <c r="S30" s="3">
        <f>IF(S$25&gt;harmonics,0,S$26*(coeff/S$25^power)*(sinterm*SIN(S$25*$B30)+costerm*COS(S$25*$B30)))</f>
        <v>0.06340216035155209</v>
      </c>
      <c r="T30" s="3">
        <f>IF(T$25&gt;harmonics,0,T$26*(coeff/T$25^power)*(sinterm*SIN(T$25*$B30)+costerm*COS(T$25*$B30)))</f>
        <v>0</v>
      </c>
      <c r="U30" s="3">
        <f>IF(U$25&gt;harmonics,0,U$26*(coeff/U$25^power)*(sinterm*SIN(U$25*$B30)+costerm*COS(U$25*$B30)))</f>
        <v>0.049663561510363934</v>
      </c>
      <c r="V30" s="3">
        <f>IF(V$25&gt;harmonics,0,V$26*(coeff/V$25^power)*(sinterm*SIN(V$25*$B30)+costerm*COS(V$25*$B30)))</f>
        <v>0</v>
      </c>
      <c r="W30" s="3">
        <f>IF(W$25&gt;harmonics,0,W$26*(coeff/W$25^power)*(sinterm*SIN(W$25*$B30)+costerm*COS(W$25*$B30)))</f>
        <v>0.03602500348090248</v>
      </c>
      <c r="X30" s="3">
        <f>IF(X$25&gt;harmonics,0,X$26*(coeff/X$25^power)*(sinterm*SIN(X$25*$B30)+costerm*COS(X$25*$B30)))</f>
        <v>0</v>
      </c>
      <c r="Y30" s="3">
        <f>IF(Y$25&gt;harmonics,0,Y$26*(coeff/Y$25^power)*(sinterm*SIN(Y$25*$B30)+costerm*COS(Y$25*$B30)))</f>
        <v>0.022936093308296084</v>
      </c>
      <c r="Z30" s="3">
        <f>IF(Z$25&gt;harmonics,0,Z$26*(coeff/Z$25^power)*(sinterm*SIN(Z$25*$B30)+costerm*COS(Z$25*$B30)))</f>
        <v>0</v>
      </c>
      <c r="AA30" s="3">
        <f>IF(AA$25&gt;harmonics,0,AA$26*(coeff/AA$25^power)*(sinterm*SIN(AA$25*$B30)+costerm*COS(AA$25*$B30)))</f>
        <v>0.01080756607654614</v>
      </c>
      <c r="AB30" s="3">
        <f>IF(AB$25&gt;harmonics,0,AB$26*(coeff/AB$25^power)*(sinterm*SIN(AB$25*$B30)+costerm*COS(AB$25*$B30)))</f>
        <v>0</v>
      </c>
      <c r="AC30" s="3">
        <f>IF(AC$25&gt;harmonics,0,AC$26*(coeff/AC$25^power)*(sinterm*SIN(AC$25*$B30)+costerm*COS(AC$25*$B30)))</f>
        <v>-5.201035973749611E-06</v>
      </c>
      <c r="AD30" s="3">
        <f>IF(AD$25&gt;harmonics,0,AD$26*(coeff/AD$25^power)*(sinterm*SIN(AD$25*$B30)+costerm*COS(AD$25*$B30)))</f>
        <v>0</v>
      </c>
      <c r="AE30" s="3">
        <f>IF(AE$25&gt;harmonics,0,AE$26*(coeff/AE$25^power)*(sinterm*SIN(AE$25*$B30)+costerm*COS(AE$25*$B30)))</f>
        <v>0</v>
      </c>
      <c r="AF30" s="3">
        <f>IF(AF$25&gt;harmonics,0,AF$26*(coeff/AF$25^power)*(sinterm*SIN(AF$25*$B30)+costerm*COS(AF$25*$B30)))</f>
        <v>0</v>
      </c>
      <c r="AG30" s="3">
        <f>IF(AG$25&gt;harmonics,0,AG$26*(coeff/AG$25^power)*(sinterm*SIN(AG$25*$B30)+costerm*COS(AG$25*$B30)))</f>
        <v>0</v>
      </c>
      <c r="AH30" s="3">
        <f>IF(AH$25&gt;harmonics,0,AH$26*(coeff/AH$25^power)*(sinterm*SIN(AH$25*$B30)+costerm*COS(AH$25*$B30)))</f>
        <v>0</v>
      </c>
      <c r="AI30" s="3">
        <f>IF(AI$25&gt;harmonics,0,AI$26*(coeff/AI$25^power)*(sinterm*SIN(AI$25*$B30)+costerm*COS(AI$25*$B30)))</f>
        <v>0</v>
      </c>
      <c r="AJ30" s="3">
        <f>IF(AJ$25&gt;harmonics,0,AJ$26*(coeff/AJ$25^power)*(sinterm*SIN(AJ$25*$B30)+costerm*COS(AJ$25*$B30)))</f>
        <v>0</v>
      </c>
      <c r="AK30" s="3">
        <f>IF(AK$25&gt;harmonics,0,AK$26*(coeff/AK$25^power)*(sinterm*SIN(AK$25*$B30)+costerm*COS(AK$25*$B30)))</f>
        <v>0</v>
      </c>
      <c r="AL30" s="3">
        <f>IF(AL$25&gt;harmonics,0,AL$26*(coeff/AL$25^power)*(sinterm*SIN(AL$25*$B30)+costerm*COS(AL$25*$B30)))</f>
        <v>0</v>
      </c>
      <c r="AM30" s="3">
        <f>IF(AM$25&gt;harmonics,0,AM$26*(coeff/AM$25^power)*(sinterm*SIN(AM$25*$B30)+costerm*COS(AM$25*$B30)))</f>
        <v>0</v>
      </c>
      <c r="AN30" s="3">
        <f>IF(AN$25&gt;harmonics,0,AN$26*(coeff/AN$25^power)*(sinterm*SIN(AN$25*$B30)+costerm*COS(AN$25*$B30)))</f>
        <v>0</v>
      </c>
      <c r="AO30" s="3">
        <f>IF(AO$25&gt;harmonics,0,AO$26*(coeff/AO$25^power)*(sinterm*SIN(AO$25*$B30)+costerm*COS(AO$25*$B30)))</f>
        <v>0</v>
      </c>
      <c r="AP30" s="3">
        <f>IF(AP$25&gt;harmonics,0,AP$26*(coeff/AP$25^power)*(sinterm*SIN(AP$25*$B30)+costerm*COS(AP$25*$B30)))</f>
        <v>0</v>
      </c>
      <c r="AQ30" s="3">
        <f>IF(AQ$25&gt;harmonics,0,AQ$26*(coeff/AQ$25^power)*(sinterm*SIN(AQ$25*$B30)+costerm*COS(AQ$25*$B30)))</f>
        <v>0</v>
      </c>
      <c r="AR30" s="3">
        <f>IF(AR$25&gt;harmonics,0,AR$26*(coeff/AR$25^power)*(sinterm*SIN(AR$25*$B30)+costerm*COS(AR$25*$B30)))</f>
        <v>0</v>
      </c>
      <c r="AS30" s="3">
        <f>IF(AS$25&gt;harmonics,0,AS$26*(coeff/AS$25^power)*(sinterm*SIN(AS$25*$B30)+costerm*COS(AS$25*$B30)))</f>
        <v>0</v>
      </c>
      <c r="AT30" s="3">
        <f>IF(AT$25&gt;harmonics,0,AT$26*(coeff/AT$25^power)*(sinterm*SIN(AT$25*$B30)+costerm*COS(AT$25*$B30)))</f>
        <v>0</v>
      </c>
      <c r="AU30" s="3">
        <f>IF(AU$25&gt;harmonics,0,AU$26*(coeff/AU$25^power)*(sinterm*SIN(AU$25*$B30)+costerm*COS(AU$25*$B30)))</f>
        <v>0</v>
      </c>
      <c r="AV30" s="3">
        <f>IF(AV$25&gt;harmonics,0,AV$26*(coeff/AV$25^power)*(sinterm*SIN(AV$25*$B30)+costerm*COS(AV$25*$B30)))</f>
        <v>0</v>
      </c>
      <c r="AW30" s="3">
        <f>IF(AW$25&gt;harmonics,0,AW$26*(coeff/AW$25^power)*(sinterm*SIN(AW$25*$B30)+costerm*COS(AW$25*$B30)))</f>
        <v>0</v>
      </c>
      <c r="AX30" s="3">
        <f>IF(AX$25&gt;harmonics,0,AX$26*(coeff/AX$25^power)*(sinterm*SIN(AX$25*$B30)+costerm*COS(AX$25*$B30)))</f>
        <v>0</v>
      </c>
      <c r="AY30" s="3">
        <f>IF(AY$25&gt;harmonics,0,AY$26*(coeff/AY$25^power)*(sinterm*SIN(AY$25*$B30)+costerm*COS(AY$25*$B30)))</f>
        <v>0</v>
      </c>
      <c r="AZ30" s="3">
        <f>IF(AZ$25&gt;harmonics,0,AZ$26*(coeff/AZ$25^power)*(sinterm*SIN(AZ$25*$B30)+costerm*COS(AZ$25*$B30)))</f>
        <v>0</v>
      </c>
      <c r="BA30" s="3">
        <f>IF(BA$25&gt;harmonics,0,BA$26*(coeff/BA$25^power)*(sinterm*SIN(BA$25*$B30)+costerm*COS(BA$25*$B30)))</f>
        <v>0</v>
      </c>
      <c r="BB30" s="3">
        <f>IF(BB$25&gt;harmonics,0,BB$26*(coeff/BB$25^power)*(sinterm*SIN(BB$25*$B30)+costerm*COS(BB$25*$B30)))</f>
        <v>0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2:114" ht="12.75">
      <c r="B31" s="3">
        <f t="shared" si="1"/>
        <v>-6.0318528000000065</v>
      </c>
      <c r="C31" s="3">
        <f t="shared" si="3"/>
        <v>0.8776541657613709</v>
      </c>
      <c r="D31" s="3">
        <f t="shared" si="2"/>
        <v>0</v>
      </c>
      <c r="E31" s="3">
        <f>IF(E$25&gt;harmonics,0,E$26*(coeff/E$25^power)*(sinterm*SIN(E$25*$B31)+costerm*COS(E$25*$B31)))</f>
        <v>0.2486948219886101</v>
      </c>
      <c r="F31" s="3">
        <f>IF(F$25&gt;harmonics,0,F$26*(coeff/F$25^power)*(sinterm*SIN(F$25*$B31)+costerm*COS(F$25*$B31)))</f>
        <v>0</v>
      </c>
      <c r="G31" s="3">
        <f>IF(G$25&gt;harmonics,0,G$26*(coeff/G$25^power)*(sinterm*SIN(G$25*$B31)+costerm*COS(G$25*$B31)))</f>
        <v>0.22818608263295914</v>
      </c>
      <c r="H31" s="3">
        <f>IF(H$25&gt;harmonics,0,H$26*(coeff/H$25^power)*(sinterm*SIN(H$25*$B31)+costerm*COS(H$25*$B31)))</f>
        <v>0</v>
      </c>
      <c r="I31" s="3">
        <f>IF(I$25&gt;harmonics,0,I$26*(coeff/I$25^power)*(sinterm*SIN(I$25*$B31)+costerm*COS(I$25*$B31)))</f>
        <v>0.19021287760564698</v>
      </c>
      <c r="J31" s="3">
        <f>IF(J$25&gt;harmonics,0,J$26*(coeff/J$25^power)*(sinterm*SIN(J$25*$B31)+costerm*COS(J$25*$B31)))</f>
        <v>0</v>
      </c>
      <c r="K31" s="3">
        <f>IF(K$25&gt;harmonics,0,K$26*(coeff/K$25^power)*(sinterm*SIN(K$25*$B31)+costerm*COS(K$25*$B31)))</f>
        <v>0.14032579532722003</v>
      </c>
      <c r="L31" s="3">
        <f>IF(L$25&gt;harmonics,0,L$26*(coeff/L$25^power)*(sinterm*SIN(L$25*$B31)+costerm*COS(L$25*$B31)))</f>
        <v>0</v>
      </c>
      <c r="M31" s="3">
        <f>IF(M$25&gt;harmonics,0,M$26*(coeff/M$25^power)*(sinterm*SIN(M$25*$B31)+costerm*COS(M$25*$B31)))</f>
        <v>0.0856093348340017</v>
      </c>
      <c r="N31" s="3">
        <f>IF(N$25&gt;harmonics,0,N$26*(coeff/N$25^power)*(sinterm*SIN(N$25*$B31)+costerm*COS(N$25*$B31)))</f>
        <v>0</v>
      </c>
      <c r="O31" s="3">
        <f>IF(O$25&gt;harmonics,0,O$26*(coeff/O$25^power)*(sinterm*SIN(O$25*$B31)+costerm*COS(O$25*$B31)))</f>
        <v>0.03346113126217691</v>
      </c>
      <c r="P31" s="3">
        <f>IF(P$25&gt;harmonics,0,P$26*(coeff/P$25^power)*(sinterm*SIN(P$25*$B31)+costerm*COS(P$25*$B31)))</f>
        <v>0</v>
      </c>
      <c r="Q31" s="3">
        <f>IF(Q$25&gt;harmonics,0,Q$26*(coeff/Q$25^power)*(sinterm*SIN(Q$25*$B31)+costerm*COS(Q$25*$B31)))</f>
        <v>-0.00964607266298218</v>
      </c>
      <c r="R31" s="3">
        <f>IF(R$25&gt;harmonics,0,R$26*(coeff/R$25^power)*(sinterm*SIN(R$25*$B31)+costerm*COS(R$25*$B31)))</f>
        <v>0</v>
      </c>
      <c r="S31" s="3">
        <f>IF(S$25&gt;harmonics,0,S$26*(coeff/S$25^power)*(sinterm*SIN(S$25*$B31)+costerm*COS(S$25*$B31)))</f>
        <v>-0.039189805226261726</v>
      </c>
      <c r="T31" s="3">
        <f>IF(T$25&gt;harmonics,0,T$26*(coeff/T$25^power)*(sinterm*SIN(T$25*$B31)+costerm*COS(T$25*$B31)))</f>
        <v>0</v>
      </c>
      <c r="U31" s="3">
        <f>IF(U$25&gt;harmonics,0,U$26*(coeff/U$25^power)*(sinterm*SIN(U$25*$B31)+costerm*COS(U$25*$B31)))</f>
        <v>-0.05322728983332447</v>
      </c>
      <c r="V31" s="3">
        <f>IF(V$25&gt;harmonics,0,V$26*(coeff/V$25^power)*(sinterm*SIN(V$25*$B31)+costerm*COS(V$25*$B31)))</f>
        <v>0</v>
      </c>
      <c r="W31" s="3">
        <f>IF(W$25&gt;harmonics,0,W$26*(coeff/W$25^power)*(sinterm*SIN(W$25*$B31)+costerm*COS(W$25*$B31)))</f>
        <v>-0.05252740239180265</v>
      </c>
      <c r="X31" s="3">
        <f>IF(X$25&gt;harmonics,0,X$26*(coeff/X$25^power)*(sinterm*SIN(X$25*$B31)+costerm*COS(X$25*$B31)))</f>
        <v>0</v>
      </c>
      <c r="Y31" s="3">
        <f>IF(Y$25&gt;harmonics,0,Y$26*(coeff/Y$25^power)*(sinterm*SIN(Y$25*$B31)+costerm*COS(Y$25*$B31)))</f>
        <v>-0.04020336148058529</v>
      </c>
      <c r="Z31" s="3">
        <f>IF(Z$25&gt;harmonics,0,Z$26*(coeff/Z$25^power)*(sinterm*SIN(Z$25*$B31)+costerm*COS(Z$25*$B31)))</f>
        <v>0</v>
      </c>
      <c r="AA31" s="3">
        <f>IF(AA$25&gt;harmonics,0,AA$26*(coeff/AA$25^power)*(sinterm*SIN(AA$25*$B31)+costerm*COS(AA$25*$B31)))</f>
        <v>-0.020941347085424025</v>
      </c>
      <c r="AB31" s="3">
        <f>IF(AB$25&gt;harmonics,0,AB$26*(coeff/AB$25^power)*(sinterm*SIN(AB$25*$B31)+costerm*COS(AB$25*$B31)))</f>
        <v>0</v>
      </c>
      <c r="AC31" s="3">
        <f>IF(AC$25&gt;harmonics,0,AC$26*(coeff/AC$25^power)*(sinterm*SIN(AC$25*$B31)+costerm*COS(AC$25*$B31)))</f>
        <v>5.094892383214202E-06</v>
      </c>
      <c r="AD31" s="3">
        <f>IF(AD$25&gt;harmonics,0,AD$26*(coeff/AD$25^power)*(sinterm*SIN(AD$25*$B31)+costerm*COS(AD$25*$B31)))</f>
        <v>0</v>
      </c>
      <c r="AE31" s="3">
        <f>IF(AE$25&gt;harmonics,0,AE$26*(coeff/AE$25^power)*(sinterm*SIN(AE$25*$B31)+costerm*COS(AE$25*$B31)))</f>
        <v>0</v>
      </c>
      <c r="AF31" s="3">
        <f>IF(AF$25&gt;harmonics,0,AF$26*(coeff/AF$25^power)*(sinterm*SIN(AF$25*$B31)+costerm*COS(AF$25*$B31)))</f>
        <v>0</v>
      </c>
      <c r="AG31" s="3">
        <f>IF(AG$25&gt;harmonics,0,AG$26*(coeff/AG$25^power)*(sinterm*SIN(AG$25*$B31)+costerm*COS(AG$25*$B31)))</f>
        <v>0</v>
      </c>
      <c r="AH31" s="3">
        <f>IF(AH$25&gt;harmonics,0,AH$26*(coeff/AH$25^power)*(sinterm*SIN(AH$25*$B31)+costerm*COS(AH$25*$B31)))</f>
        <v>0</v>
      </c>
      <c r="AI31" s="3">
        <f>IF(AI$25&gt;harmonics,0,AI$26*(coeff/AI$25^power)*(sinterm*SIN(AI$25*$B31)+costerm*COS(AI$25*$B31)))</f>
        <v>0</v>
      </c>
      <c r="AJ31" s="3">
        <f>IF(AJ$25&gt;harmonics,0,AJ$26*(coeff/AJ$25^power)*(sinterm*SIN(AJ$25*$B31)+costerm*COS(AJ$25*$B31)))</f>
        <v>0</v>
      </c>
      <c r="AK31" s="3">
        <f>IF(AK$25&gt;harmonics,0,AK$26*(coeff/AK$25^power)*(sinterm*SIN(AK$25*$B31)+costerm*COS(AK$25*$B31)))</f>
        <v>0</v>
      </c>
      <c r="AL31" s="3">
        <f>IF(AL$25&gt;harmonics,0,AL$26*(coeff/AL$25^power)*(sinterm*SIN(AL$25*$B31)+costerm*COS(AL$25*$B31)))</f>
        <v>0</v>
      </c>
      <c r="AM31" s="3">
        <f>IF(AM$25&gt;harmonics,0,AM$26*(coeff/AM$25^power)*(sinterm*SIN(AM$25*$B31)+costerm*COS(AM$25*$B31)))</f>
        <v>0</v>
      </c>
      <c r="AN31" s="3">
        <f>IF(AN$25&gt;harmonics,0,AN$26*(coeff/AN$25^power)*(sinterm*SIN(AN$25*$B31)+costerm*COS(AN$25*$B31)))</f>
        <v>0</v>
      </c>
      <c r="AO31" s="3">
        <f>IF(AO$25&gt;harmonics,0,AO$26*(coeff/AO$25^power)*(sinterm*SIN(AO$25*$B31)+costerm*COS(AO$25*$B31)))</f>
        <v>0</v>
      </c>
      <c r="AP31" s="3">
        <f>IF(AP$25&gt;harmonics,0,AP$26*(coeff/AP$25^power)*(sinterm*SIN(AP$25*$B31)+costerm*COS(AP$25*$B31)))</f>
        <v>0</v>
      </c>
      <c r="AQ31" s="3">
        <f>IF(AQ$25&gt;harmonics,0,AQ$26*(coeff/AQ$25^power)*(sinterm*SIN(AQ$25*$B31)+costerm*COS(AQ$25*$B31)))</f>
        <v>0</v>
      </c>
      <c r="AR31" s="3">
        <f>IF(AR$25&gt;harmonics,0,AR$26*(coeff/AR$25^power)*(sinterm*SIN(AR$25*$B31)+costerm*COS(AR$25*$B31)))</f>
        <v>0</v>
      </c>
      <c r="AS31" s="3">
        <f>IF(AS$25&gt;harmonics,0,AS$26*(coeff/AS$25^power)*(sinterm*SIN(AS$25*$B31)+costerm*COS(AS$25*$B31)))</f>
        <v>0</v>
      </c>
      <c r="AT31" s="3">
        <f>IF(AT$25&gt;harmonics,0,AT$26*(coeff/AT$25^power)*(sinterm*SIN(AT$25*$B31)+costerm*COS(AT$25*$B31)))</f>
        <v>0</v>
      </c>
      <c r="AU31" s="3">
        <f>IF(AU$25&gt;harmonics,0,AU$26*(coeff/AU$25^power)*(sinterm*SIN(AU$25*$B31)+costerm*COS(AU$25*$B31)))</f>
        <v>0</v>
      </c>
      <c r="AV31" s="3">
        <f>IF(AV$25&gt;harmonics,0,AV$26*(coeff/AV$25^power)*(sinterm*SIN(AV$25*$B31)+costerm*COS(AV$25*$B31)))</f>
        <v>0</v>
      </c>
      <c r="AW31" s="3">
        <f>IF(AW$25&gt;harmonics,0,AW$26*(coeff/AW$25^power)*(sinterm*SIN(AW$25*$B31)+costerm*COS(AW$25*$B31)))</f>
        <v>0</v>
      </c>
      <c r="AX31" s="3">
        <f>IF(AX$25&gt;harmonics,0,AX$26*(coeff/AX$25^power)*(sinterm*SIN(AX$25*$B31)+costerm*COS(AX$25*$B31)))</f>
        <v>0</v>
      </c>
      <c r="AY31" s="3">
        <f>IF(AY$25&gt;harmonics,0,AY$26*(coeff/AY$25^power)*(sinterm*SIN(AY$25*$B31)+costerm*COS(AY$25*$B31)))</f>
        <v>0</v>
      </c>
      <c r="AZ31" s="3">
        <f>IF(AZ$25&gt;harmonics,0,AZ$26*(coeff/AZ$25^power)*(sinterm*SIN(AZ$25*$B31)+costerm*COS(AZ$25*$B31)))</f>
        <v>0</v>
      </c>
      <c r="BA31" s="3">
        <f>IF(BA$25&gt;harmonics,0,BA$26*(coeff/BA$25^power)*(sinterm*SIN(BA$25*$B31)+costerm*COS(BA$25*$B31)))</f>
        <v>0</v>
      </c>
      <c r="BB31" s="3">
        <f>IF(BB$25&gt;harmonics,0,BB$26*(coeff/BB$25^power)*(sinterm*SIN(BB$25*$B31)+costerm*COS(BB$25*$B31)))</f>
        <v>0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2:114" ht="12.75">
      <c r="B32" s="3">
        <f t="shared" si="1"/>
        <v>-5.906189200000006</v>
      </c>
      <c r="C32" s="3">
        <f t="shared" si="3"/>
        <v>0.7096296069946764</v>
      </c>
      <c r="D32" s="3">
        <f t="shared" si="2"/>
        <v>0</v>
      </c>
      <c r="E32" s="3">
        <f>IF(E$25&gt;harmonics,0,E$26*(coeff/E$25^power)*(sinterm*SIN(E$25*$B32)+costerm*COS(E$25*$B32)))</f>
        <v>0.36812919110143</v>
      </c>
      <c r="F32" s="3">
        <f>IF(F$25&gt;harmonics,0,F$26*(coeff/F$25^power)*(sinterm*SIN(F$25*$B32)+costerm*COS(F$25*$B32)))</f>
        <v>0</v>
      </c>
      <c r="G32" s="3">
        <f>IF(G$25&gt;harmonics,0,G$26*(coeff/G$25^power)*(sinterm*SIN(G$25*$B32)+costerm*COS(G$25*$B32)))</f>
        <v>0.30161114156082675</v>
      </c>
      <c r="H32" s="3">
        <f>IF(H$25&gt;harmonics,0,H$26*(coeff/H$25^power)*(sinterm*SIN(H$25*$B32)+costerm*COS(H$25*$B32)))</f>
        <v>0</v>
      </c>
      <c r="I32" s="3">
        <f>IF(I$25&gt;harmonics,0,I$26*(coeff/I$25^power)*(sinterm*SIN(I$25*$B32)+costerm*COS(I$25*$B32)))</f>
        <v>0.1902097615916957</v>
      </c>
      <c r="J32" s="3">
        <f>IF(J$25&gt;harmonics,0,J$26*(coeff/J$25^power)*(sinterm*SIN(J$25*$B32)+costerm*COS(J$25*$B32)))</f>
        <v>0</v>
      </c>
      <c r="K32" s="3">
        <f>IF(K$25&gt;harmonics,0,K$26*(coeff/K$25^power)*(sinterm*SIN(K$25*$B32)+costerm*COS(K$25*$B32)))</f>
        <v>0.06881758172723608</v>
      </c>
      <c r="L32" s="3">
        <f>IF(L$25&gt;harmonics,0,L$26*(coeff/L$25^power)*(sinterm*SIN(L$25*$B32)+costerm*COS(L$25*$B32)))</f>
        <v>0</v>
      </c>
      <c r="M32" s="3">
        <f>IF(M$25&gt;harmonics,0,M$26*(coeff/M$25^power)*(sinterm*SIN(M$25*$B32)+costerm*COS(M$25*$B32)))</f>
        <v>-0.027637041675217966</v>
      </c>
      <c r="N32" s="3">
        <f>IF(N$25&gt;harmonics,0,N$26*(coeff/N$25^power)*(sinterm*SIN(N$25*$B32)+costerm*COS(N$25*$B32)))</f>
        <v>0</v>
      </c>
      <c r="O32" s="3">
        <f>IF(O$25&gt;harmonics,0,O$26*(coeff/O$25^power)*(sinterm*SIN(O$25*$B32)+costerm*COS(O$25*$B32)))</f>
        <v>-0.07675975712625532</v>
      </c>
      <c r="P32" s="3">
        <f>IF(P$25&gt;harmonics,0,P$26*(coeff/P$25^power)*(sinterm*SIN(P$25*$B32)+costerm*COS(P$25*$B32)))</f>
        <v>0</v>
      </c>
      <c r="Q32" s="3">
        <f>IF(Q$25&gt;harmonics,0,Q$26*(coeff/Q$25^power)*(sinterm*SIN(Q$25*$B32)+costerm*COS(Q$25*$B32)))</f>
        <v>-0.07555962279114806</v>
      </c>
      <c r="R32" s="3">
        <f>IF(R$25&gt;harmonics,0,R$26*(coeff/R$25^power)*(sinterm*SIN(R$25*$B32)+costerm*COS(R$25*$B32)))</f>
        <v>0</v>
      </c>
      <c r="S32" s="3">
        <f>IF(S$25&gt;harmonics,0,S$26*(coeff/S$25^power)*(sinterm*SIN(S$25*$B32)+costerm*COS(S$25*$B32)))</f>
        <v>-0.03918164739389073</v>
      </c>
      <c r="T32" s="3">
        <f>IF(T$25&gt;harmonics,0,T$26*(coeff/T$25^power)*(sinterm*SIN(T$25*$B32)+costerm*COS(T$25*$B32)))</f>
        <v>0</v>
      </c>
      <c r="U32" s="3">
        <f>IF(U$25&gt;harmonics,0,U$26*(coeff/U$25^power)*(sinterm*SIN(U$25*$B32)+costerm*COS(U$25*$B32)))</f>
        <v>0.00737749253535292</v>
      </c>
      <c r="V32" s="3">
        <f>IF(V$25&gt;harmonics,0,V$26*(coeff/V$25^power)*(sinterm*SIN(V$25*$B32)+costerm*COS(V$25*$B32)))</f>
        <v>0</v>
      </c>
      <c r="W32" s="3">
        <f>IF(W$25&gt;harmonics,0,W$26*(coeff/W$25^power)*(sinterm*SIN(W$25*$B32)+costerm*COS(W$25*$B32)))</f>
        <v>0.04055650833313511</v>
      </c>
      <c r="X32" s="3">
        <f>IF(X$25&gt;harmonics,0,X$26*(coeff/X$25^power)*(sinterm*SIN(X$25*$B32)+costerm*COS(X$25*$B32)))</f>
        <v>0</v>
      </c>
      <c r="Y32" s="3">
        <f>IF(Y$25&gt;harmonics,0,Y$26*(coeff/Y$25^power)*(sinterm*SIN(Y$25*$B32)+costerm*COS(Y$25*$B32)))</f>
        <v>0.047524768799175166</v>
      </c>
      <c r="Z32" s="3">
        <f>IF(Z$25&gt;harmonics,0,Z$26*(coeff/Z$25^power)*(sinterm*SIN(Z$25*$B32)+costerm*COS(Z$25*$B32)))</f>
        <v>0</v>
      </c>
      <c r="AA32" s="3">
        <f>IF(AA$25&gt;harmonics,0,AA$26*(coeff/AA$25^power)*(sinterm*SIN(AA$25*$B32)+costerm*COS(AA$25*$B32)))</f>
        <v>0.02975928081178985</v>
      </c>
      <c r="AB32" s="3">
        <f>IF(AB$25&gt;harmonics,0,AB$26*(coeff/AB$25^power)*(sinterm*SIN(AB$25*$B32)+costerm*COS(AB$25*$B32)))</f>
        <v>0</v>
      </c>
      <c r="AC32" s="3">
        <f>IF(AC$25&gt;harmonics,0,AC$26*(coeff/AC$25^power)*(sinterm*SIN(AC$25*$B32)+costerm*COS(AC$25*$B32)))</f>
        <v>-4.9887487926429185E-06</v>
      </c>
      <c r="AD32" s="3">
        <f>IF(AD$25&gt;harmonics,0,AD$26*(coeff/AD$25^power)*(sinterm*SIN(AD$25*$B32)+costerm*COS(AD$25*$B32)))</f>
        <v>0</v>
      </c>
      <c r="AE32" s="3">
        <f>IF(AE$25&gt;harmonics,0,AE$26*(coeff/AE$25^power)*(sinterm*SIN(AE$25*$B32)+costerm*COS(AE$25*$B32)))</f>
        <v>0</v>
      </c>
      <c r="AF32" s="3">
        <f>IF(AF$25&gt;harmonics,0,AF$26*(coeff/AF$25^power)*(sinterm*SIN(AF$25*$B32)+costerm*COS(AF$25*$B32)))</f>
        <v>0</v>
      </c>
      <c r="AG32" s="3">
        <f>IF(AG$25&gt;harmonics,0,AG$26*(coeff/AG$25^power)*(sinterm*SIN(AG$25*$B32)+costerm*COS(AG$25*$B32)))</f>
        <v>0</v>
      </c>
      <c r="AH32" s="3">
        <f>IF(AH$25&gt;harmonics,0,AH$26*(coeff/AH$25^power)*(sinterm*SIN(AH$25*$B32)+costerm*COS(AH$25*$B32)))</f>
        <v>0</v>
      </c>
      <c r="AI32" s="3">
        <f>IF(AI$25&gt;harmonics,0,AI$26*(coeff/AI$25^power)*(sinterm*SIN(AI$25*$B32)+costerm*COS(AI$25*$B32)))</f>
        <v>0</v>
      </c>
      <c r="AJ32" s="3">
        <f>IF(AJ$25&gt;harmonics,0,AJ$26*(coeff/AJ$25^power)*(sinterm*SIN(AJ$25*$B32)+costerm*COS(AJ$25*$B32)))</f>
        <v>0</v>
      </c>
      <c r="AK32" s="3">
        <f>IF(AK$25&gt;harmonics,0,AK$26*(coeff/AK$25^power)*(sinterm*SIN(AK$25*$B32)+costerm*COS(AK$25*$B32)))</f>
        <v>0</v>
      </c>
      <c r="AL32" s="3">
        <f>IF(AL$25&gt;harmonics,0,AL$26*(coeff/AL$25^power)*(sinterm*SIN(AL$25*$B32)+costerm*COS(AL$25*$B32)))</f>
        <v>0</v>
      </c>
      <c r="AM32" s="3">
        <f>IF(AM$25&gt;harmonics,0,AM$26*(coeff/AM$25^power)*(sinterm*SIN(AM$25*$B32)+costerm*COS(AM$25*$B32)))</f>
        <v>0</v>
      </c>
      <c r="AN32" s="3">
        <f>IF(AN$25&gt;harmonics,0,AN$26*(coeff/AN$25^power)*(sinterm*SIN(AN$25*$B32)+costerm*COS(AN$25*$B32)))</f>
        <v>0</v>
      </c>
      <c r="AO32" s="3">
        <f>IF(AO$25&gt;harmonics,0,AO$26*(coeff/AO$25^power)*(sinterm*SIN(AO$25*$B32)+costerm*COS(AO$25*$B32)))</f>
        <v>0</v>
      </c>
      <c r="AP32" s="3">
        <f>IF(AP$25&gt;harmonics,0,AP$26*(coeff/AP$25^power)*(sinterm*SIN(AP$25*$B32)+costerm*COS(AP$25*$B32)))</f>
        <v>0</v>
      </c>
      <c r="AQ32" s="3">
        <f>IF(AQ$25&gt;harmonics,0,AQ$26*(coeff/AQ$25^power)*(sinterm*SIN(AQ$25*$B32)+costerm*COS(AQ$25*$B32)))</f>
        <v>0</v>
      </c>
      <c r="AR32" s="3">
        <f>IF(AR$25&gt;harmonics,0,AR$26*(coeff/AR$25^power)*(sinterm*SIN(AR$25*$B32)+costerm*COS(AR$25*$B32)))</f>
        <v>0</v>
      </c>
      <c r="AS32" s="3">
        <f>IF(AS$25&gt;harmonics,0,AS$26*(coeff/AS$25^power)*(sinterm*SIN(AS$25*$B32)+costerm*COS(AS$25*$B32)))</f>
        <v>0</v>
      </c>
      <c r="AT32" s="3">
        <f>IF(AT$25&gt;harmonics,0,AT$26*(coeff/AT$25^power)*(sinterm*SIN(AT$25*$B32)+costerm*COS(AT$25*$B32)))</f>
        <v>0</v>
      </c>
      <c r="AU32" s="3">
        <f>IF(AU$25&gt;harmonics,0,AU$26*(coeff/AU$25^power)*(sinterm*SIN(AU$25*$B32)+costerm*COS(AU$25*$B32)))</f>
        <v>0</v>
      </c>
      <c r="AV32" s="3">
        <f>IF(AV$25&gt;harmonics,0,AV$26*(coeff/AV$25^power)*(sinterm*SIN(AV$25*$B32)+costerm*COS(AV$25*$B32)))</f>
        <v>0</v>
      </c>
      <c r="AW32" s="3">
        <f>IF(AW$25&gt;harmonics,0,AW$26*(coeff/AW$25^power)*(sinterm*SIN(AW$25*$B32)+costerm*COS(AW$25*$B32)))</f>
        <v>0</v>
      </c>
      <c r="AX32" s="3">
        <f>IF(AX$25&gt;harmonics,0,AX$26*(coeff/AX$25^power)*(sinterm*SIN(AX$25*$B32)+costerm*COS(AX$25*$B32)))</f>
        <v>0</v>
      </c>
      <c r="AY32" s="3">
        <f>IF(AY$25&gt;harmonics,0,AY$26*(coeff/AY$25^power)*(sinterm*SIN(AY$25*$B32)+costerm*COS(AY$25*$B32)))</f>
        <v>0</v>
      </c>
      <c r="AZ32" s="3">
        <f>IF(AZ$25&gt;harmonics,0,AZ$26*(coeff/AZ$25^power)*(sinterm*SIN(AZ$25*$B32)+costerm*COS(AZ$25*$B32)))</f>
        <v>0</v>
      </c>
      <c r="BA32" s="3">
        <f>IF(BA$25&gt;harmonics,0,BA$26*(coeff/BA$25^power)*(sinterm*SIN(BA$25*$B32)+costerm*COS(BA$25*$B32)))</f>
        <v>0</v>
      </c>
      <c r="BB32" s="3">
        <f>IF(BB$25&gt;harmonics,0,BB$26*(coeff/BB$25^power)*(sinterm*SIN(BB$25*$B32)+costerm*COS(BB$25*$B32)))</f>
        <v>0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2:114" ht="12.75">
      <c r="B33" s="3">
        <f t="shared" si="1"/>
        <v>-5.780525600000006</v>
      </c>
      <c r="C33" s="3">
        <f t="shared" si="3"/>
        <v>0.7905612327348716</v>
      </c>
      <c r="D33" s="3">
        <f t="shared" si="2"/>
        <v>0</v>
      </c>
      <c r="E33" s="3">
        <f>IF(E$25&gt;harmonics,0,E$26*(coeff/E$25^power)*(sinterm*SIN(E$25*$B33)+costerm*COS(E$25*$B33)))</f>
        <v>0.4817579527555374</v>
      </c>
      <c r="F33" s="3">
        <f>IF(F$25&gt;harmonics,0,F$26*(coeff/F$25^power)*(sinterm*SIN(F$25*$B33)+costerm*COS(F$25*$B33)))</f>
        <v>0</v>
      </c>
      <c r="G33" s="3">
        <f>IF(G$25&gt;harmonics,0,G$26*(coeff/G$25^power)*(sinterm*SIN(G$25*$B33)+costerm*COS(G$25*$B33)))</f>
        <v>0.33267588268838594</v>
      </c>
      <c r="H33" s="3">
        <f>IF(H$25&gt;harmonics,0,H$26*(coeff/H$25^power)*(sinterm*SIN(H$25*$B33)+costerm*COS(H$25*$B33)))</f>
        <v>0</v>
      </c>
      <c r="I33" s="3">
        <f>IF(I$25&gt;harmonics,0,I$26*(coeff/I$25^power)*(sinterm*SIN(I$25*$B33)+costerm*COS(I$25*$B33)))</f>
        <v>0.11755310031286842</v>
      </c>
      <c r="J33" s="3">
        <f>IF(J$25&gt;harmonics,0,J$26*(coeff/J$25^power)*(sinterm*SIN(J$25*$B33)+costerm*COS(J$25*$B33)))</f>
        <v>0</v>
      </c>
      <c r="K33" s="3">
        <f>IF(K$25&gt;harmonics,0,K$26*(coeff/K$25^power)*(sinterm*SIN(K$25*$B33)+costerm*COS(K$25*$B33)))</f>
        <v>-0.05259376151289704</v>
      </c>
      <c r="L33" s="3">
        <f>IF(L$25&gt;harmonics,0,L$26*(coeff/L$25^power)*(sinterm*SIN(L$25*$B33)+costerm*COS(L$25*$B33)))</f>
        <v>0</v>
      </c>
      <c r="M33" s="3">
        <f>IF(M$25&gt;harmonics,0,M$26*(coeff/M$25^power)*(sinterm*SIN(M$25*$B33)+costerm*COS(M$25*$B33)))</f>
        <v>-0.10914394266234739</v>
      </c>
      <c r="N33" s="3">
        <f>IF(N$25&gt;harmonics,0,N$26*(coeff/N$25^power)*(sinterm*SIN(N$25*$B33)+costerm*COS(N$25*$B33)))</f>
        <v>0</v>
      </c>
      <c r="O33" s="3">
        <f>IF(O$25&gt;harmonics,0,O$26*(coeff/O$25^power)*(sinterm*SIN(O$25*$B33)+costerm*COS(O$25*$B33)))</f>
        <v>-0.06222799572865014</v>
      </c>
      <c r="P33" s="3">
        <f>IF(P$25&gt;harmonics,0,P$26*(coeff/P$25^power)*(sinterm*SIN(P$25*$B33)+costerm*COS(P$25*$B33)))</f>
        <v>0</v>
      </c>
      <c r="Q33" s="3">
        <f>IF(Q$25&gt;harmonics,0,Q$26*(coeff/Q$25^power)*(sinterm*SIN(Q$25*$B33)+costerm*COS(Q$25*$B33)))</f>
        <v>0.019134720491025416</v>
      </c>
      <c r="R33" s="3">
        <f>IF(R$25&gt;harmonics,0,R$26*(coeff/R$25^power)*(sinterm*SIN(R$25*$B33)+costerm*COS(R$25*$B33)))</f>
        <v>0</v>
      </c>
      <c r="S33" s="3">
        <f>IF(S$25&gt;harmonics,0,S$26*(coeff/S$25^power)*(sinterm*SIN(S$25*$B33)+costerm*COS(S$25*$B33)))</f>
        <v>0.06340527639094894</v>
      </c>
      <c r="T33" s="3">
        <f>IF(T$25&gt;harmonics,0,T$26*(coeff/T$25^power)*(sinterm*SIN(T$25*$B33)+costerm*COS(T$25*$B33)))</f>
        <v>0</v>
      </c>
      <c r="U33" s="3">
        <f>IF(U$25&gt;harmonics,0,U$26*(coeff/U$25^power)*(sinterm*SIN(U$25*$B33)+costerm*COS(U$25*$B33)))</f>
        <v>0.045321195952748056</v>
      </c>
      <c r="V33" s="3">
        <f>IF(V$25&gt;harmonics,0,V$26*(coeff/V$25^power)*(sinterm*SIN(V$25*$B33)+costerm*COS(V$25*$B33)))</f>
        <v>0</v>
      </c>
      <c r="W33" s="3">
        <f>IF(W$25&gt;harmonics,0,W$26*(coeff/W$25^power)*(sinterm*SIN(W$25*$B33)+costerm*COS(W$25*$B33)))</f>
        <v>-0.006601330053089752</v>
      </c>
      <c r="X33" s="3">
        <f>IF(X$25&gt;harmonics,0,X$26*(coeff/X$25^power)*(sinterm*SIN(X$25*$B33)+costerm*COS(X$25*$B33)))</f>
        <v>0</v>
      </c>
      <c r="Y33" s="3">
        <f>IF(Y$25&gt;harmonics,0,Y$26*(coeff/Y$25^power)*(sinterm*SIN(Y$25*$B33)+costerm*COS(Y$25*$B33)))</f>
        <v>-0.0430890811840722</v>
      </c>
      <c r="Z33" s="3">
        <f>IF(Z$25&gt;harmonics,0,Z$26*(coeff/Z$25^power)*(sinterm*SIN(Z$25*$B33)+costerm*COS(Z$25*$B33)))</f>
        <v>0</v>
      </c>
      <c r="AA33" s="3">
        <f>IF(AA$25&gt;harmonics,0,AA$26*(coeff/AA$25^power)*(sinterm*SIN(AA$25*$B33)+costerm*COS(AA$25*$B33)))</f>
        <v>-0.03670729334225861</v>
      </c>
      <c r="AB33" s="3">
        <f>IF(AB$25&gt;harmonics,0,AB$26*(coeff/AB$25^power)*(sinterm*SIN(AB$25*$B33)+costerm*COS(AB$25*$B33)))</f>
        <v>0</v>
      </c>
      <c r="AC33" s="3">
        <f>IF(AC$25&gt;harmonics,0,AC$26*(coeff/AC$25^power)*(sinterm*SIN(AC$25*$B33)+costerm*COS(AC$25*$B33)))</f>
        <v>4.882605200899638E-06</v>
      </c>
      <c r="AD33" s="3">
        <f>IF(AD$25&gt;harmonics,0,AD$26*(coeff/AD$25^power)*(sinterm*SIN(AD$25*$B33)+costerm*COS(AD$25*$B33)))</f>
        <v>0</v>
      </c>
      <c r="AE33" s="3">
        <f>IF(AE$25&gt;harmonics,0,AE$26*(coeff/AE$25^power)*(sinterm*SIN(AE$25*$B33)+costerm*COS(AE$25*$B33)))</f>
        <v>0</v>
      </c>
      <c r="AF33" s="3">
        <f>IF(AF$25&gt;harmonics,0,AF$26*(coeff/AF$25^power)*(sinterm*SIN(AF$25*$B33)+costerm*COS(AF$25*$B33)))</f>
        <v>0</v>
      </c>
      <c r="AG33" s="3">
        <f>IF(AG$25&gt;harmonics,0,AG$26*(coeff/AG$25^power)*(sinterm*SIN(AG$25*$B33)+costerm*COS(AG$25*$B33)))</f>
        <v>0</v>
      </c>
      <c r="AH33" s="3">
        <f>IF(AH$25&gt;harmonics,0,AH$26*(coeff/AH$25^power)*(sinterm*SIN(AH$25*$B33)+costerm*COS(AH$25*$B33)))</f>
        <v>0</v>
      </c>
      <c r="AI33" s="3">
        <f>IF(AI$25&gt;harmonics,0,AI$26*(coeff/AI$25^power)*(sinterm*SIN(AI$25*$B33)+costerm*COS(AI$25*$B33)))</f>
        <v>0</v>
      </c>
      <c r="AJ33" s="3">
        <f>IF(AJ$25&gt;harmonics,0,AJ$26*(coeff/AJ$25^power)*(sinterm*SIN(AJ$25*$B33)+costerm*COS(AJ$25*$B33)))</f>
        <v>0</v>
      </c>
      <c r="AK33" s="3">
        <f>IF(AK$25&gt;harmonics,0,AK$26*(coeff/AK$25^power)*(sinterm*SIN(AK$25*$B33)+costerm*COS(AK$25*$B33)))</f>
        <v>0</v>
      </c>
      <c r="AL33" s="3">
        <f>IF(AL$25&gt;harmonics,0,AL$26*(coeff/AL$25^power)*(sinterm*SIN(AL$25*$B33)+costerm*COS(AL$25*$B33)))</f>
        <v>0</v>
      </c>
      <c r="AM33" s="3">
        <f>IF(AM$25&gt;harmonics,0,AM$26*(coeff/AM$25^power)*(sinterm*SIN(AM$25*$B33)+costerm*COS(AM$25*$B33)))</f>
        <v>0</v>
      </c>
      <c r="AN33" s="3">
        <f>IF(AN$25&gt;harmonics,0,AN$26*(coeff/AN$25^power)*(sinterm*SIN(AN$25*$B33)+costerm*COS(AN$25*$B33)))</f>
        <v>0</v>
      </c>
      <c r="AO33" s="3">
        <f>IF(AO$25&gt;harmonics,0,AO$26*(coeff/AO$25^power)*(sinterm*SIN(AO$25*$B33)+costerm*COS(AO$25*$B33)))</f>
        <v>0</v>
      </c>
      <c r="AP33" s="3">
        <f>IF(AP$25&gt;harmonics,0,AP$26*(coeff/AP$25^power)*(sinterm*SIN(AP$25*$B33)+costerm*COS(AP$25*$B33)))</f>
        <v>0</v>
      </c>
      <c r="AQ33" s="3">
        <f>IF(AQ$25&gt;harmonics,0,AQ$26*(coeff/AQ$25^power)*(sinterm*SIN(AQ$25*$B33)+costerm*COS(AQ$25*$B33)))</f>
        <v>0</v>
      </c>
      <c r="AR33" s="3">
        <f>IF(AR$25&gt;harmonics,0,AR$26*(coeff/AR$25^power)*(sinterm*SIN(AR$25*$B33)+costerm*COS(AR$25*$B33)))</f>
        <v>0</v>
      </c>
      <c r="AS33" s="3">
        <f>IF(AS$25&gt;harmonics,0,AS$26*(coeff/AS$25^power)*(sinterm*SIN(AS$25*$B33)+costerm*COS(AS$25*$B33)))</f>
        <v>0</v>
      </c>
      <c r="AT33" s="3">
        <f>IF(AT$25&gt;harmonics,0,AT$26*(coeff/AT$25^power)*(sinterm*SIN(AT$25*$B33)+costerm*COS(AT$25*$B33)))</f>
        <v>0</v>
      </c>
      <c r="AU33" s="3">
        <f>IF(AU$25&gt;harmonics,0,AU$26*(coeff/AU$25^power)*(sinterm*SIN(AU$25*$B33)+costerm*COS(AU$25*$B33)))</f>
        <v>0</v>
      </c>
      <c r="AV33" s="3">
        <f>IF(AV$25&gt;harmonics,0,AV$26*(coeff/AV$25^power)*(sinterm*SIN(AV$25*$B33)+costerm*COS(AV$25*$B33)))</f>
        <v>0</v>
      </c>
      <c r="AW33" s="3">
        <f>IF(AW$25&gt;harmonics,0,AW$26*(coeff/AW$25^power)*(sinterm*SIN(AW$25*$B33)+costerm*COS(AW$25*$B33)))</f>
        <v>0</v>
      </c>
      <c r="AX33" s="3">
        <f>IF(AX$25&gt;harmonics,0,AX$26*(coeff/AX$25^power)*(sinterm*SIN(AX$25*$B33)+costerm*COS(AX$25*$B33)))</f>
        <v>0</v>
      </c>
      <c r="AY33" s="3">
        <f>IF(AY$25&gt;harmonics,0,AY$26*(coeff/AY$25^power)*(sinterm*SIN(AY$25*$B33)+costerm*COS(AY$25*$B33)))</f>
        <v>0</v>
      </c>
      <c r="AZ33" s="3">
        <f>IF(AZ$25&gt;harmonics,0,AZ$26*(coeff/AZ$25^power)*(sinterm*SIN(AZ$25*$B33)+costerm*COS(AZ$25*$B33)))</f>
        <v>0</v>
      </c>
      <c r="BA33" s="3">
        <f>IF(BA$25&gt;harmonics,0,BA$26*(coeff/BA$25^power)*(sinterm*SIN(BA$25*$B33)+costerm*COS(BA$25*$B33)))</f>
        <v>0</v>
      </c>
      <c r="BB33" s="3">
        <f>IF(BB$25&gt;harmonics,0,BB$26*(coeff/BB$25^power)*(sinterm*SIN(BB$25*$B33)+costerm*COS(BB$25*$B33)))</f>
        <v>0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2:114" ht="12.75">
      <c r="B34" s="3">
        <f t="shared" si="1"/>
        <v>-5.654862000000006</v>
      </c>
      <c r="C34" s="3">
        <f t="shared" si="3"/>
        <v>0.8302202301152699</v>
      </c>
      <c r="D34" s="3">
        <f t="shared" si="2"/>
        <v>0</v>
      </c>
      <c r="E34" s="3">
        <f>IF(E$25&gt;harmonics,0,E$26*(coeff/E$25^power)*(sinterm*SIN(E$25*$B34)+costerm*COS(E$25*$B34)))</f>
        <v>0.5877891165243933</v>
      </c>
      <c r="F34" s="3">
        <f>IF(F$25&gt;harmonics,0,F$26*(coeff/F$25^power)*(sinterm*SIN(F$25*$B34)+costerm*COS(F$25*$B34)))</f>
        <v>0</v>
      </c>
      <c r="G34" s="3">
        <f>IF(G$25&gt;harmonics,0,G$26*(coeff/G$25^power)*(sinterm*SIN(G$25*$B34)+costerm*COS(G$25*$B34)))</f>
        <v>0.31701736272469017</v>
      </c>
      <c r="H34" s="3">
        <f>IF(H$25&gt;harmonics,0,H$26*(coeff/H$25^power)*(sinterm*SIN(H$25*$B34)+costerm*COS(H$25*$B34)))</f>
        <v>0</v>
      </c>
      <c r="I34" s="3">
        <f>IF(I$25&gt;harmonics,0,I$26*(coeff/I$25^power)*(sinterm*SIN(I$25*$B34)+costerm*COS(I$25*$B34)))</f>
        <v>-4.776461621724579E-06</v>
      </c>
      <c r="J34" s="3">
        <f>IF(J$25&gt;harmonics,0,J$26*(coeff/J$25^power)*(sinterm*SIN(J$25*$B34)+costerm*COS(J$25*$B34)))</f>
        <v>0</v>
      </c>
      <c r="K34" s="3">
        <f>IF(K$25&gt;harmonics,0,K$26*(coeff/K$25^power)*(sinterm*SIN(K$25*$B34)+costerm*COS(K$25*$B34)))</f>
        <v>-0.13586669254546452</v>
      </c>
      <c r="L34" s="3">
        <f>IF(L$25&gt;harmonics,0,L$26*(coeff/L$25^power)*(sinterm*SIN(L$25*$B34)+costerm*COS(L$25*$B34)))</f>
        <v>0</v>
      </c>
      <c r="M34" s="3">
        <f>IF(M$25&gt;harmonics,0,M$26*(coeff/M$25^power)*(sinterm*SIN(M$25*$B34)+costerm*COS(M$25*$B34)))</f>
        <v>-0.06530560817797236</v>
      </c>
      <c r="N34" s="3">
        <f>IF(N$25&gt;harmonics,0,N$26*(coeff/N$25^power)*(sinterm*SIN(N$25*$B34)+costerm*COS(N$25*$B34)))</f>
        <v>0</v>
      </c>
      <c r="O34" s="3">
        <f>IF(O$25&gt;harmonics,0,O$26*(coeff/O$25^power)*(sinterm*SIN(O$25*$B34)+costerm*COS(O$25*$B34)))</f>
        <v>0.05343888710054729</v>
      </c>
      <c r="P34" s="3">
        <f>IF(P$25&gt;harmonics,0,P$26*(coeff/P$25^power)*(sinterm*SIN(P$25*$B34)+costerm*COS(P$25*$B34)))</f>
        <v>0</v>
      </c>
      <c r="Q34" s="3">
        <f>IF(Q$25&gt;harmonics,0,Q$26*(coeff/Q$25^power)*(sinterm*SIN(Q$25*$B34)+costerm*COS(Q$25*$B34)))</f>
        <v>0.07315671741231584</v>
      </c>
      <c r="R34" s="3">
        <f>IF(R$25&gt;harmonics,0,R$26*(coeff/R$25^power)*(sinterm*SIN(R$25*$B34)+costerm*COS(R$25*$B34)))</f>
        <v>0</v>
      </c>
      <c r="S34" s="3">
        <f>IF(S$25&gt;harmonics,0,S$26*(coeff/S$25^power)*(sinterm*SIN(S$25*$B34)+costerm*COS(S$25*$B34)))</f>
        <v>-4.7764616180921456E-06</v>
      </c>
      <c r="T34" s="3">
        <f>IF(T$25&gt;harmonics,0,T$26*(coeff/T$25^power)*(sinterm*SIN(T$25*$B34)+costerm*COS(T$25*$B34)))</f>
        <v>0</v>
      </c>
      <c r="U34" s="3">
        <f>IF(U$25&gt;harmonics,0,U$26*(coeff/U$25^power)*(sinterm*SIN(U$25*$B34)+costerm*COS(U$25*$B34)))</f>
        <v>-0.055945976781918295</v>
      </c>
      <c r="V34" s="3">
        <f>IF(V$25&gt;harmonics,0,V$26*(coeff/V$25^power)*(sinterm*SIN(V$25*$B34)+costerm*COS(V$25*$B34)))</f>
        <v>0</v>
      </c>
      <c r="W34" s="3">
        <f>IF(W$25&gt;harmonics,0,W$26*(coeff/W$25^power)*(sinterm*SIN(W$25*$B34)+costerm*COS(W$25*$B34)))</f>
        <v>-0.03093220154411429</v>
      </c>
      <c r="X34" s="3">
        <f>IF(X$25&gt;harmonics,0,X$26*(coeff/X$25^power)*(sinterm*SIN(X$25*$B34)+costerm*COS(X$25*$B34)))</f>
        <v>0</v>
      </c>
      <c r="Y34" s="3">
        <f>IF(Y$25&gt;harmonics,0,Y$26*(coeff/Y$25^power)*(sinterm*SIN(Y$25*$B34)+costerm*COS(Y$25*$B34)))</f>
        <v>0.02799363801650212</v>
      </c>
      <c r="Z34" s="3">
        <f>IF(Z$25&gt;harmonics,0,Z$26*(coeff/Z$25^power)*(sinterm*SIN(Z$25*$B34)+costerm*COS(Z$25*$B34)))</f>
        <v>0</v>
      </c>
      <c r="AA34" s="3">
        <f>IF(AA$25&gt;harmonics,0,AA$26*(coeff/AA$25^power)*(sinterm*SIN(AA$25*$B34)+costerm*COS(AA$25*$B34)))</f>
        <v>0.041348807059842896</v>
      </c>
      <c r="AB34" s="3">
        <f>IF(AB$25&gt;harmonics,0,AB$26*(coeff/AB$25^power)*(sinterm*SIN(AB$25*$B34)+costerm*COS(AB$25*$B34)))</f>
        <v>0</v>
      </c>
      <c r="AC34" s="3">
        <f>IF(AC$25&gt;harmonics,0,AC$26*(coeff/AC$25^power)*(sinterm*SIN(AC$25*$B34)+costerm*COS(AC$25*$B34)))</f>
        <v>-4.776461610258845E-06</v>
      </c>
      <c r="AD34" s="3">
        <f>IF(AD$25&gt;harmonics,0,AD$26*(coeff/AD$25^power)*(sinterm*SIN(AD$25*$B34)+costerm*COS(AD$25*$B34)))</f>
        <v>0</v>
      </c>
      <c r="AE34" s="3">
        <f>IF(AE$25&gt;harmonics,0,AE$26*(coeff/AE$25^power)*(sinterm*SIN(AE$25*$B34)+costerm*COS(AE$25*$B34)))</f>
        <v>0</v>
      </c>
      <c r="AF34" s="3">
        <f>IF(AF$25&gt;harmonics,0,AF$26*(coeff/AF$25^power)*(sinterm*SIN(AF$25*$B34)+costerm*COS(AF$25*$B34)))</f>
        <v>0</v>
      </c>
      <c r="AG34" s="3">
        <f>IF(AG$25&gt;harmonics,0,AG$26*(coeff/AG$25^power)*(sinterm*SIN(AG$25*$B34)+costerm*COS(AG$25*$B34)))</f>
        <v>0</v>
      </c>
      <c r="AH34" s="3">
        <f>IF(AH$25&gt;harmonics,0,AH$26*(coeff/AH$25^power)*(sinterm*SIN(AH$25*$B34)+costerm*COS(AH$25*$B34)))</f>
        <v>0</v>
      </c>
      <c r="AI34" s="3">
        <f>IF(AI$25&gt;harmonics,0,AI$26*(coeff/AI$25^power)*(sinterm*SIN(AI$25*$B34)+costerm*COS(AI$25*$B34)))</f>
        <v>0</v>
      </c>
      <c r="AJ34" s="3">
        <f>IF(AJ$25&gt;harmonics,0,AJ$26*(coeff/AJ$25^power)*(sinterm*SIN(AJ$25*$B34)+costerm*COS(AJ$25*$B34)))</f>
        <v>0</v>
      </c>
      <c r="AK34" s="3">
        <f>IF(AK$25&gt;harmonics,0,AK$26*(coeff/AK$25^power)*(sinterm*SIN(AK$25*$B34)+costerm*COS(AK$25*$B34)))</f>
        <v>0</v>
      </c>
      <c r="AL34" s="3">
        <f>IF(AL$25&gt;harmonics,0,AL$26*(coeff/AL$25^power)*(sinterm*SIN(AL$25*$B34)+costerm*COS(AL$25*$B34)))</f>
        <v>0</v>
      </c>
      <c r="AM34" s="3">
        <f>IF(AM$25&gt;harmonics,0,AM$26*(coeff/AM$25^power)*(sinterm*SIN(AM$25*$B34)+costerm*COS(AM$25*$B34)))</f>
        <v>0</v>
      </c>
      <c r="AN34" s="3">
        <f>IF(AN$25&gt;harmonics,0,AN$26*(coeff/AN$25^power)*(sinterm*SIN(AN$25*$B34)+costerm*COS(AN$25*$B34)))</f>
        <v>0</v>
      </c>
      <c r="AO34" s="3">
        <f>IF(AO$25&gt;harmonics,0,AO$26*(coeff/AO$25^power)*(sinterm*SIN(AO$25*$B34)+costerm*COS(AO$25*$B34)))</f>
        <v>0</v>
      </c>
      <c r="AP34" s="3">
        <f>IF(AP$25&gt;harmonics,0,AP$26*(coeff/AP$25^power)*(sinterm*SIN(AP$25*$B34)+costerm*COS(AP$25*$B34)))</f>
        <v>0</v>
      </c>
      <c r="AQ34" s="3">
        <f>IF(AQ$25&gt;harmonics,0,AQ$26*(coeff/AQ$25^power)*(sinterm*SIN(AQ$25*$B34)+costerm*COS(AQ$25*$B34)))</f>
        <v>0</v>
      </c>
      <c r="AR34" s="3">
        <f>IF(AR$25&gt;harmonics,0,AR$26*(coeff/AR$25^power)*(sinterm*SIN(AR$25*$B34)+costerm*COS(AR$25*$B34)))</f>
        <v>0</v>
      </c>
      <c r="AS34" s="3">
        <f>IF(AS$25&gt;harmonics,0,AS$26*(coeff/AS$25^power)*(sinterm*SIN(AS$25*$B34)+costerm*COS(AS$25*$B34)))</f>
        <v>0</v>
      </c>
      <c r="AT34" s="3">
        <f>IF(AT$25&gt;harmonics,0,AT$26*(coeff/AT$25^power)*(sinterm*SIN(AT$25*$B34)+costerm*COS(AT$25*$B34)))</f>
        <v>0</v>
      </c>
      <c r="AU34" s="3">
        <f>IF(AU$25&gt;harmonics,0,AU$26*(coeff/AU$25^power)*(sinterm*SIN(AU$25*$B34)+costerm*COS(AU$25*$B34)))</f>
        <v>0</v>
      </c>
      <c r="AV34" s="3">
        <f>IF(AV$25&gt;harmonics,0,AV$26*(coeff/AV$25^power)*(sinterm*SIN(AV$25*$B34)+costerm*COS(AV$25*$B34)))</f>
        <v>0</v>
      </c>
      <c r="AW34" s="3">
        <f>IF(AW$25&gt;harmonics,0,AW$26*(coeff/AW$25^power)*(sinterm*SIN(AW$25*$B34)+costerm*COS(AW$25*$B34)))</f>
        <v>0</v>
      </c>
      <c r="AX34" s="3">
        <f>IF(AX$25&gt;harmonics,0,AX$26*(coeff/AX$25^power)*(sinterm*SIN(AX$25*$B34)+costerm*COS(AX$25*$B34)))</f>
        <v>0</v>
      </c>
      <c r="AY34" s="3">
        <f>IF(AY$25&gt;harmonics,0,AY$26*(coeff/AY$25^power)*(sinterm*SIN(AY$25*$B34)+costerm*COS(AY$25*$B34)))</f>
        <v>0</v>
      </c>
      <c r="AZ34" s="3">
        <f>IF(AZ$25&gt;harmonics,0,AZ$26*(coeff/AZ$25^power)*(sinterm*SIN(AZ$25*$B34)+costerm*COS(AZ$25*$B34)))</f>
        <v>0</v>
      </c>
      <c r="BA34" s="3">
        <f>IF(BA$25&gt;harmonics,0,BA$26*(coeff/BA$25^power)*(sinterm*SIN(BA$25*$B34)+costerm*COS(BA$25*$B34)))</f>
        <v>0</v>
      </c>
      <c r="BB34" s="3">
        <f>IF(BB$25&gt;harmonics,0,BB$26*(coeff/BB$25^power)*(sinterm*SIN(BB$25*$B34)+costerm*COS(BB$25*$B34)))</f>
        <v>0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2:114" ht="12.75">
      <c r="B35" s="3">
        <f t="shared" si="1"/>
        <v>-5.529198400000006</v>
      </c>
      <c r="C35" s="3">
        <f t="shared" si="3"/>
        <v>0.747272034470074</v>
      </c>
      <c r="D35" s="3">
        <f t="shared" si="2"/>
        <v>0</v>
      </c>
      <c r="E35" s="3">
        <f>IF(E$25&gt;harmonics,0,E$26*(coeff/E$25^power)*(sinterm*SIN(E$25*$B35)+costerm*COS(E$25*$B35)))</f>
        <v>0.6845505104365474</v>
      </c>
      <c r="F35" s="3">
        <f>IF(F$25&gt;harmonics,0,F$26*(coeff/F$25^power)*(sinterm*SIN(F$25*$B35)+costerm*COS(F$25*$B35)))</f>
        <v>0</v>
      </c>
      <c r="G35" s="3">
        <f>IF(G$25&gt;harmonics,0,G$26*(coeff/G$25^power)*(sinterm*SIN(G$25*$B35)+costerm*COS(G$25*$B35)))</f>
        <v>0.2568347705939679</v>
      </c>
      <c r="H35" s="3">
        <f>IF(H$25&gt;harmonics,0,H$26*(coeff/H$25^power)*(sinterm*SIN(H$25*$B35)+costerm*COS(H$25*$B35)))</f>
        <v>0</v>
      </c>
      <c r="I35" s="3">
        <f>IF(I$25&gt;harmonics,0,I$26*(coeff/I$25^power)*(sinterm*SIN(I$25*$B35)+costerm*COS(I$25*$B35)))</f>
        <v>-0.11756082879309833</v>
      </c>
      <c r="J35" s="3">
        <f>IF(J$25&gt;harmonics,0,J$26*(coeff/J$25^power)*(sinterm*SIN(J$25*$B35)+costerm*COS(J$25*$B35)))</f>
        <v>0</v>
      </c>
      <c r="K35" s="3">
        <f>IF(K$25&gt;harmonics,0,K$26*(coeff/K$25^power)*(sinterm*SIN(K$25*$B35)+costerm*COS(K$25*$B35)))</f>
        <v>-0.12061577252571778</v>
      </c>
      <c r="L35" s="3">
        <f>IF(L$25&gt;harmonics,0,L$26*(coeff/L$25^power)*(sinterm*SIN(L$25*$B35)+costerm*COS(L$25*$B35)))</f>
        <v>0</v>
      </c>
      <c r="M35" s="3">
        <f>IF(M$25&gt;harmonics,0,M$26*(coeff/M$25^power)*(sinterm*SIN(M$25*$B35)+costerm*COS(M$25*$B35)))</f>
        <v>0.05353227859490276</v>
      </c>
      <c r="N35" s="3">
        <f>IF(N$25&gt;harmonics,0,N$26*(coeff/N$25^power)*(sinterm*SIN(N$25*$B35)+costerm*COS(N$25*$B35)))</f>
        <v>0</v>
      </c>
      <c r="O35" s="3">
        <f>IF(O$25&gt;harmonics,0,O$26*(coeff/O$25^power)*(sinterm*SIN(O$25*$B35)+costerm*COS(O$25*$B35)))</f>
        <v>0.08225501613638878</v>
      </c>
      <c r="P35" s="3">
        <f>IF(P$25&gt;harmonics,0,P$26*(coeff/P$25^power)*(sinterm*SIN(P$25*$B35)+costerm*COS(P$25*$B35)))</f>
        <v>0</v>
      </c>
      <c r="Q35" s="3">
        <f>IF(Q$25&gt;harmonics,0,Q$26*(coeff/Q$25^power)*(sinterm*SIN(Q$25*$B35)+costerm*COS(Q$25*$B35)))</f>
        <v>-0.0283216155831283</v>
      </c>
      <c r="R35" s="3">
        <f>IF(R$25&gt;harmonics,0,R$26*(coeff/R$25^power)*(sinterm*SIN(R$25*$B35)+costerm*COS(R$25*$B35)))</f>
        <v>0</v>
      </c>
      <c r="S35" s="3">
        <f>IF(S$25&gt;harmonics,0,S$26*(coeff/S$25^power)*(sinterm*SIN(S$25*$B35)+costerm*COS(S$25*$B35)))</f>
        <v>-0.06340232438978831</v>
      </c>
      <c r="T35" s="3">
        <f>IF(T$25&gt;harmonics,0,T$26*(coeff/T$25^power)*(sinterm*SIN(T$25*$B35)+costerm*COS(T$25*$B35)))</f>
        <v>0</v>
      </c>
      <c r="U35" s="3">
        <f>IF(U$25&gt;harmonics,0,U$26*(coeff/U$25^power)*(sinterm*SIN(U$25*$B35)+costerm*COS(U$25*$B35)))</f>
        <v>0.014633340437339234</v>
      </c>
      <c r="V35" s="3">
        <f>IF(V$25&gt;harmonics,0,V$26*(coeff/V$25^power)*(sinterm*SIN(V$25*$B35)+costerm*COS(V$25*$B35)))</f>
        <v>0</v>
      </c>
      <c r="W35" s="3">
        <f>IF(W$25&gt;harmonics,0,W$26*(coeff/W$25^power)*(sinterm*SIN(W$25*$B35)+costerm*COS(W$25*$B35)))</f>
        <v>0.051698453651846984</v>
      </c>
      <c r="X35" s="3">
        <f>IF(X$25&gt;harmonics,0,X$26*(coeff/X$25^power)*(sinterm*SIN(X$25*$B35)+costerm*COS(X$25*$B35)))</f>
        <v>0</v>
      </c>
      <c r="Y35" s="3">
        <f>IF(Y$25&gt;harmonics,0,Y$26*(coeff/Y$25^power)*(sinterm*SIN(Y$25*$B35)+costerm*COS(Y$25*$B35)))</f>
        <v>-0.005972882679813512</v>
      </c>
      <c r="Z35" s="3">
        <f>IF(Z$25&gt;harmonics,0,Z$26*(coeff/Z$25^power)*(sinterm*SIN(Z$25*$B35)+costerm*COS(Z$25*$B35)))</f>
        <v>0</v>
      </c>
      <c r="AA35" s="3">
        <f>IF(AA$25&gt;harmonics,0,AA$26*(coeff/AA$25^power)*(sinterm*SIN(AA$25*$B35)+costerm*COS(AA$25*$B35)))</f>
        <v>-0.04339217295136662</v>
      </c>
      <c r="AB35" s="3">
        <f>IF(AB$25&gt;harmonics,0,AB$26*(coeff/AB$25^power)*(sinterm*SIN(AB$25*$B35)+costerm*COS(AB$25*$B35)))</f>
        <v>0</v>
      </c>
      <c r="AC35" s="3">
        <f>IF(AC$25&gt;harmonics,0,AC$26*(coeff/AC$25^power)*(sinterm*SIN(AC$25*$B35)+costerm*COS(AC$25*$B35)))</f>
        <v>4.670318019584418E-06</v>
      </c>
      <c r="AD35" s="3">
        <f>IF(AD$25&gt;harmonics,0,AD$26*(coeff/AD$25^power)*(sinterm*SIN(AD$25*$B35)+costerm*COS(AD$25*$B35)))</f>
        <v>0</v>
      </c>
      <c r="AE35" s="3">
        <f>IF(AE$25&gt;harmonics,0,AE$26*(coeff/AE$25^power)*(sinterm*SIN(AE$25*$B35)+costerm*COS(AE$25*$B35)))</f>
        <v>0</v>
      </c>
      <c r="AF35" s="3">
        <f>IF(AF$25&gt;harmonics,0,AF$26*(coeff/AF$25^power)*(sinterm*SIN(AF$25*$B35)+costerm*COS(AF$25*$B35)))</f>
        <v>0</v>
      </c>
      <c r="AG35" s="3">
        <f>IF(AG$25&gt;harmonics,0,AG$26*(coeff/AG$25^power)*(sinterm*SIN(AG$25*$B35)+costerm*COS(AG$25*$B35)))</f>
        <v>0</v>
      </c>
      <c r="AH35" s="3">
        <f>IF(AH$25&gt;harmonics,0,AH$26*(coeff/AH$25^power)*(sinterm*SIN(AH$25*$B35)+costerm*COS(AH$25*$B35)))</f>
        <v>0</v>
      </c>
      <c r="AI35" s="3">
        <f>IF(AI$25&gt;harmonics,0,AI$26*(coeff/AI$25^power)*(sinterm*SIN(AI$25*$B35)+costerm*COS(AI$25*$B35)))</f>
        <v>0</v>
      </c>
      <c r="AJ35" s="3">
        <f>IF(AJ$25&gt;harmonics,0,AJ$26*(coeff/AJ$25^power)*(sinterm*SIN(AJ$25*$B35)+costerm*COS(AJ$25*$B35)))</f>
        <v>0</v>
      </c>
      <c r="AK35" s="3">
        <f>IF(AK$25&gt;harmonics,0,AK$26*(coeff/AK$25^power)*(sinterm*SIN(AK$25*$B35)+costerm*COS(AK$25*$B35)))</f>
        <v>0</v>
      </c>
      <c r="AL35" s="3">
        <f>IF(AL$25&gt;harmonics,0,AL$26*(coeff/AL$25^power)*(sinterm*SIN(AL$25*$B35)+costerm*COS(AL$25*$B35)))</f>
        <v>0</v>
      </c>
      <c r="AM35" s="3">
        <f>IF(AM$25&gt;harmonics,0,AM$26*(coeff/AM$25^power)*(sinterm*SIN(AM$25*$B35)+costerm*COS(AM$25*$B35)))</f>
        <v>0</v>
      </c>
      <c r="AN35" s="3">
        <f>IF(AN$25&gt;harmonics,0,AN$26*(coeff/AN$25^power)*(sinterm*SIN(AN$25*$B35)+costerm*COS(AN$25*$B35)))</f>
        <v>0</v>
      </c>
      <c r="AO35" s="3">
        <f>IF(AO$25&gt;harmonics,0,AO$26*(coeff/AO$25^power)*(sinterm*SIN(AO$25*$B35)+costerm*COS(AO$25*$B35)))</f>
        <v>0</v>
      </c>
      <c r="AP35" s="3">
        <f>IF(AP$25&gt;harmonics,0,AP$26*(coeff/AP$25^power)*(sinterm*SIN(AP$25*$B35)+costerm*COS(AP$25*$B35)))</f>
        <v>0</v>
      </c>
      <c r="AQ35" s="3">
        <f>IF(AQ$25&gt;harmonics,0,AQ$26*(coeff/AQ$25^power)*(sinterm*SIN(AQ$25*$B35)+costerm*COS(AQ$25*$B35)))</f>
        <v>0</v>
      </c>
      <c r="AR35" s="3">
        <f>IF(AR$25&gt;harmonics,0,AR$26*(coeff/AR$25^power)*(sinterm*SIN(AR$25*$B35)+costerm*COS(AR$25*$B35)))</f>
        <v>0</v>
      </c>
      <c r="AS35" s="3">
        <f>IF(AS$25&gt;harmonics,0,AS$26*(coeff/AS$25^power)*(sinterm*SIN(AS$25*$B35)+costerm*COS(AS$25*$B35)))</f>
        <v>0</v>
      </c>
      <c r="AT35" s="3">
        <f>IF(AT$25&gt;harmonics,0,AT$26*(coeff/AT$25^power)*(sinterm*SIN(AT$25*$B35)+costerm*COS(AT$25*$B35)))</f>
        <v>0</v>
      </c>
      <c r="AU35" s="3">
        <f>IF(AU$25&gt;harmonics,0,AU$26*(coeff/AU$25^power)*(sinterm*SIN(AU$25*$B35)+costerm*COS(AU$25*$B35)))</f>
        <v>0</v>
      </c>
      <c r="AV35" s="3">
        <f>IF(AV$25&gt;harmonics,0,AV$26*(coeff/AV$25^power)*(sinterm*SIN(AV$25*$B35)+costerm*COS(AV$25*$B35)))</f>
        <v>0</v>
      </c>
      <c r="AW35" s="3">
        <f>IF(AW$25&gt;harmonics,0,AW$26*(coeff/AW$25^power)*(sinterm*SIN(AW$25*$B35)+costerm*COS(AW$25*$B35)))</f>
        <v>0</v>
      </c>
      <c r="AX35" s="3">
        <f>IF(AX$25&gt;harmonics,0,AX$26*(coeff/AX$25^power)*(sinterm*SIN(AX$25*$B35)+costerm*COS(AX$25*$B35)))</f>
        <v>0</v>
      </c>
      <c r="AY35" s="3">
        <f>IF(AY$25&gt;harmonics,0,AY$26*(coeff/AY$25^power)*(sinterm*SIN(AY$25*$B35)+costerm*COS(AY$25*$B35)))</f>
        <v>0</v>
      </c>
      <c r="AZ35" s="3">
        <f>IF(AZ$25&gt;harmonics,0,AZ$26*(coeff/AZ$25^power)*(sinterm*SIN(AZ$25*$B35)+costerm*COS(AZ$25*$B35)))</f>
        <v>0</v>
      </c>
      <c r="BA35" s="3">
        <f>IF(BA$25&gt;harmonics,0,BA$26*(coeff/BA$25^power)*(sinterm*SIN(BA$25*$B35)+costerm*COS(BA$25*$B35)))</f>
        <v>0</v>
      </c>
      <c r="BB35" s="3">
        <f>IF(BB$25&gt;harmonics,0,BB$26*(coeff/BB$25^power)*(sinterm*SIN(BB$25*$B35)+costerm*COS(BB$25*$B35)))</f>
        <v>0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2:114" ht="12.75">
      <c r="B36" s="3">
        <f t="shared" si="1"/>
        <v>-5.403534800000005</v>
      </c>
      <c r="C36" s="3">
        <f t="shared" si="3"/>
        <v>0.7808519955119578</v>
      </c>
      <c r="D36" s="3">
        <f t="shared" si="2"/>
        <v>0</v>
      </c>
      <c r="E36" s="3">
        <f>IF(E$25&gt;harmonics,0,E$26*(coeff/E$25^power)*(sinterm*SIN(E$25*$B36)+costerm*COS(E$25*$B36)))</f>
        <v>0.7705161520820445</v>
      </c>
      <c r="F36" s="3">
        <f>IF(F$25&gt;harmonics,0,F$26*(coeff/F$25^power)*(sinterm*SIN(F$25*$B36)+costerm*COS(F$25*$B36)))</f>
        <v>0</v>
      </c>
      <c r="G36" s="3">
        <f>IF(G$25&gt;harmonics,0,G$26*(coeff/G$25^power)*(sinterm*SIN(G$25*$B36)+costerm*COS(G$25*$B36)))</f>
        <v>0.1605805584023016</v>
      </c>
      <c r="H36" s="3">
        <f>IF(H$25&gt;harmonics,0,H$26*(coeff/H$25^power)*(sinterm*SIN(H$25*$B36)+costerm*COS(H$25*$B36)))</f>
        <v>0</v>
      </c>
      <c r="I36" s="3">
        <f>IF(I$25&gt;harmonics,0,I$26*(coeff/I$25^power)*(sinterm*SIN(I$25*$B36)+costerm*COS(I$25*$B36)))</f>
        <v>-0.1902127136169672</v>
      </c>
      <c r="J36" s="3">
        <f>IF(J$25&gt;harmonics,0,J$26*(coeff/J$25^power)*(sinterm*SIN(J$25*$B36)+costerm*COS(J$25*$B36)))</f>
        <v>0</v>
      </c>
      <c r="K36" s="3">
        <f>IF(K$25&gt;harmonics,0,K$26*(coeff/K$25^power)*(sinterm*SIN(K$25*$B36)+costerm*COS(K$25*$B36)))</f>
        <v>-0.017900219458346196</v>
      </c>
      <c r="L36" s="3">
        <f>IF(L$25&gt;harmonics,0,L$26*(coeff/L$25^power)*(sinterm*SIN(L$25*$B36)+costerm*COS(L$25*$B36)))</f>
        <v>0</v>
      </c>
      <c r="M36" s="3">
        <f>IF(M$25&gt;harmonics,0,M$26*(coeff/M$25^power)*(sinterm*SIN(M$25*$B36)+costerm*COS(M$25*$B36)))</f>
        <v>0.11089157203381059</v>
      </c>
      <c r="N36" s="3">
        <f>IF(N$25&gt;harmonics,0,N$26*(coeff/N$25^power)*(sinterm*SIN(N$25*$B36)+costerm*COS(N$25*$B36)))</f>
        <v>0</v>
      </c>
      <c r="O36" s="3">
        <f>IF(O$25&gt;harmonics,0,O$26*(coeff/O$25^power)*(sinterm*SIN(O$25*$B36)+costerm*COS(O$25*$B36)))</f>
        <v>-0.02261259231445213</v>
      </c>
      <c r="P36" s="3">
        <f>IF(P$25&gt;harmonics,0,P$26*(coeff/P$25^power)*(sinterm*SIN(P$25*$B36)+costerm*COS(P$25*$B36)))</f>
        <v>0</v>
      </c>
      <c r="Q36" s="3">
        <f>IF(Q$25&gt;harmonics,0,Q$26*(coeff/Q$25^power)*(sinterm*SIN(Q$25*$B36)+costerm*COS(Q$25*$B36)))</f>
        <v>-0.06960013750544733</v>
      </c>
      <c r="R36" s="3">
        <f>IF(R$25&gt;harmonics,0,R$26*(coeff/R$25^power)*(sinterm*SIN(R$25*$B36)+costerm*COS(R$25*$B36)))</f>
        <v>0</v>
      </c>
      <c r="S36" s="3">
        <f>IF(S$25&gt;harmonics,0,S$26*(coeff/S$25^power)*(sinterm*SIN(S$25*$B36)+costerm*COS(S$25*$B36)))</f>
        <v>0.03918937588901406</v>
      </c>
      <c r="T36" s="3">
        <f>IF(T$25&gt;harmonics,0,T$26*(coeff/T$25^power)*(sinterm*SIN(T$25*$B36)+costerm*COS(T$25*$B36)))</f>
        <v>0</v>
      </c>
      <c r="U36" s="3">
        <f>IF(U$25&gt;harmonics,0,U$26*(coeff/U$25^power)*(sinterm*SIN(U$25*$B36)+costerm*COS(U$25*$B36)))</f>
        <v>0.040264149558149456</v>
      </c>
      <c r="V36" s="3">
        <f>IF(V$25&gt;harmonics,0,V$26*(coeff/V$25^power)*(sinterm*SIN(V$25*$B36)+costerm*COS(V$25*$B36)))</f>
        <v>0</v>
      </c>
      <c r="W36" s="3">
        <f>IF(W$25&gt;harmonics,0,W$26*(coeff/W$25^power)*(sinterm*SIN(W$25*$B36)+costerm*COS(W$25*$B36)))</f>
        <v>-0.04444075730839185</v>
      </c>
      <c r="X36" s="3">
        <f>IF(X$25&gt;harmonics,0,X$26*(coeff/X$25^power)*(sinterm*SIN(X$25*$B36)+costerm*COS(X$25*$B36)))</f>
        <v>0</v>
      </c>
      <c r="Y36" s="3">
        <f>IF(Y$25&gt;harmonics,0,Y$26*(coeff/Y$25^power)*(sinterm*SIN(Y$25*$B36)+costerm*COS(Y$25*$B36)))</f>
        <v>-0.017525496861447096</v>
      </c>
      <c r="Z36" s="3">
        <f>IF(Z$25&gt;harmonics,0,Z$26*(coeff/Z$25^power)*(sinterm*SIN(Z$25*$B36)+costerm*COS(Z$25*$B36)))</f>
        <v>0</v>
      </c>
      <c r="AA36" s="3">
        <f>IF(AA$25&gt;harmonics,0,AA$26*(coeff/AA$25^power)*(sinterm*SIN(AA$25*$B36)+costerm*COS(AA$25*$B36)))</f>
        <v>0.042708996341713705</v>
      </c>
      <c r="AB36" s="3">
        <f>IF(AB$25&gt;harmonics,0,AB$26*(coeff/AB$25^power)*(sinterm*SIN(AB$25*$B36)+costerm*COS(AB$25*$B36)))</f>
        <v>0</v>
      </c>
      <c r="AC36" s="3">
        <f>IF(AC$25&gt;harmonics,0,AC$26*(coeff/AC$25^power)*(sinterm*SIN(AC$25*$B36)+costerm*COS(AC$25*$B36)))</f>
        <v>-4.564174428877105E-06</v>
      </c>
      <c r="AD36" s="3">
        <f>IF(AD$25&gt;harmonics,0,AD$26*(coeff/AD$25^power)*(sinterm*SIN(AD$25*$B36)+costerm*COS(AD$25*$B36)))</f>
        <v>0</v>
      </c>
      <c r="AE36" s="3">
        <f>IF(AE$25&gt;harmonics,0,AE$26*(coeff/AE$25^power)*(sinterm*SIN(AE$25*$B36)+costerm*COS(AE$25*$B36)))</f>
        <v>0</v>
      </c>
      <c r="AF36" s="3">
        <f>IF(AF$25&gt;harmonics,0,AF$26*(coeff/AF$25^power)*(sinterm*SIN(AF$25*$B36)+costerm*COS(AF$25*$B36)))</f>
        <v>0</v>
      </c>
      <c r="AG36" s="3">
        <f>IF(AG$25&gt;harmonics,0,AG$26*(coeff/AG$25^power)*(sinterm*SIN(AG$25*$B36)+costerm*COS(AG$25*$B36)))</f>
        <v>0</v>
      </c>
      <c r="AH36" s="3">
        <f>IF(AH$25&gt;harmonics,0,AH$26*(coeff/AH$25^power)*(sinterm*SIN(AH$25*$B36)+costerm*COS(AH$25*$B36)))</f>
        <v>0</v>
      </c>
      <c r="AI36" s="3">
        <f>IF(AI$25&gt;harmonics,0,AI$26*(coeff/AI$25^power)*(sinterm*SIN(AI$25*$B36)+costerm*COS(AI$25*$B36)))</f>
        <v>0</v>
      </c>
      <c r="AJ36" s="3">
        <f>IF(AJ$25&gt;harmonics,0,AJ$26*(coeff/AJ$25^power)*(sinterm*SIN(AJ$25*$B36)+costerm*COS(AJ$25*$B36)))</f>
        <v>0</v>
      </c>
      <c r="AK36" s="3">
        <f>IF(AK$25&gt;harmonics,0,AK$26*(coeff/AK$25^power)*(sinterm*SIN(AK$25*$B36)+costerm*COS(AK$25*$B36)))</f>
        <v>0</v>
      </c>
      <c r="AL36" s="3">
        <f>IF(AL$25&gt;harmonics,0,AL$26*(coeff/AL$25^power)*(sinterm*SIN(AL$25*$B36)+costerm*COS(AL$25*$B36)))</f>
        <v>0</v>
      </c>
      <c r="AM36" s="3">
        <f>IF(AM$25&gt;harmonics,0,AM$26*(coeff/AM$25^power)*(sinterm*SIN(AM$25*$B36)+costerm*COS(AM$25*$B36)))</f>
        <v>0</v>
      </c>
      <c r="AN36" s="3">
        <f>IF(AN$25&gt;harmonics,0,AN$26*(coeff/AN$25^power)*(sinterm*SIN(AN$25*$B36)+costerm*COS(AN$25*$B36)))</f>
        <v>0</v>
      </c>
      <c r="AO36" s="3">
        <f>IF(AO$25&gt;harmonics,0,AO$26*(coeff/AO$25^power)*(sinterm*SIN(AO$25*$B36)+costerm*COS(AO$25*$B36)))</f>
        <v>0</v>
      </c>
      <c r="AP36" s="3">
        <f>IF(AP$25&gt;harmonics,0,AP$26*(coeff/AP$25^power)*(sinterm*SIN(AP$25*$B36)+costerm*COS(AP$25*$B36)))</f>
        <v>0</v>
      </c>
      <c r="AQ36" s="3">
        <f>IF(AQ$25&gt;harmonics,0,AQ$26*(coeff/AQ$25^power)*(sinterm*SIN(AQ$25*$B36)+costerm*COS(AQ$25*$B36)))</f>
        <v>0</v>
      </c>
      <c r="AR36" s="3">
        <f>IF(AR$25&gt;harmonics,0,AR$26*(coeff/AR$25^power)*(sinterm*SIN(AR$25*$B36)+costerm*COS(AR$25*$B36)))</f>
        <v>0</v>
      </c>
      <c r="AS36" s="3">
        <f>IF(AS$25&gt;harmonics,0,AS$26*(coeff/AS$25^power)*(sinterm*SIN(AS$25*$B36)+costerm*COS(AS$25*$B36)))</f>
        <v>0</v>
      </c>
      <c r="AT36" s="3">
        <f>IF(AT$25&gt;harmonics,0,AT$26*(coeff/AT$25^power)*(sinterm*SIN(AT$25*$B36)+costerm*COS(AT$25*$B36)))</f>
        <v>0</v>
      </c>
      <c r="AU36" s="3">
        <f>IF(AU$25&gt;harmonics,0,AU$26*(coeff/AU$25^power)*(sinterm*SIN(AU$25*$B36)+costerm*COS(AU$25*$B36)))</f>
        <v>0</v>
      </c>
      <c r="AV36" s="3">
        <f>IF(AV$25&gt;harmonics,0,AV$26*(coeff/AV$25^power)*(sinterm*SIN(AV$25*$B36)+costerm*COS(AV$25*$B36)))</f>
        <v>0</v>
      </c>
      <c r="AW36" s="3">
        <f>IF(AW$25&gt;harmonics,0,AW$26*(coeff/AW$25^power)*(sinterm*SIN(AW$25*$B36)+costerm*COS(AW$25*$B36)))</f>
        <v>0</v>
      </c>
      <c r="AX36" s="3">
        <f>IF(AX$25&gt;harmonics,0,AX$26*(coeff/AX$25^power)*(sinterm*SIN(AX$25*$B36)+costerm*COS(AX$25*$B36)))</f>
        <v>0</v>
      </c>
      <c r="AY36" s="3">
        <f>IF(AY$25&gt;harmonics,0,AY$26*(coeff/AY$25^power)*(sinterm*SIN(AY$25*$B36)+costerm*COS(AY$25*$B36)))</f>
        <v>0</v>
      </c>
      <c r="AZ36" s="3">
        <f>IF(AZ$25&gt;harmonics,0,AZ$26*(coeff/AZ$25^power)*(sinterm*SIN(AZ$25*$B36)+costerm*COS(AZ$25*$B36)))</f>
        <v>0</v>
      </c>
      <c r="BA36" s="3">
        <f>IF(BA$25&gt;harmonics,0,BA$26*(coeff/BA$25^power)*(sinterm*SIN(BA$25*$B36)+costerm*COS(BA$25*$B36)))</f>
        <v>0</v>
      </c>
      <c r="BB36" s="3">
        <f>IF(BB$25&gt;harmonics,0,BB$26*(coeff/BB$25^power)*(sinterm*SIN(BB$25*$B36)+costerm*COS(BB$25*$B36)))</f>
        <v>0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2:114" ht="12.75">
      <c r="B37" s="3">
        <f t="shared" si="1"/>
        <v>-5.277871200000005</v>
      </c>
      <c r="C37" s="3">
        <f t="shared" si="3"/>
        <v>0.820102522446777</v>
      </c>
      <c r="D37" s="3">
        <f t="shared" si="2"/>
        <v>0</v>
      </c>
      <c r="E37" s="3">
        <f>IF(E$25&gt;harmonics,0,E$26*(coeff/E$25^power)*(sinterm*SIN(E$25*$B37)+costerm*COS(E$25*$B37)))</f>
        <v>0.8443303142260059</v>
      </c>
      <c r="F37" s="3">
        <f>IF(F$25&gt;harmonics,0,F$26*(coeff/F$25^power)*(sinterm*SIN(F$25*$B37)+costerm*COS(F$25*$B37)))</f>
        <v>0</v>
      </c>
      <c r="G37" s="3">
        <f>IF(G$25&gt;harmonics,0,G$26*(coeff/G$25^power)*(sinterm*SIN(G$25*$B37)+costerm*COS(G$25*$B37)))</f>
        <v>0.0417733216397559</v>
      </c>
      <c r="H37" s="3">
        <f>IF(H$25&gt;harmonics,0,H$26*(coeff/H$25^power)*(sinterm*SIN(H$25*$B37)+costerm*COS(H$25*$B37)))</f>
        <v>0</v>
      </c>
      <c r="I37" s="3">
        <f>IF(I$25&gt;harmonics,0,I$26*(coeff/I$25^power)*(sinterm*SIN(I$25*$B37)+costerm*COS(I$25*$B37)))</f>
        <v>-0.1902099256044843</v>
      </c>
      <c r="J37" s="3">
        <f>IF(J$25&gt;harmonics,0,J$26*(coeff/J$25^power)*(sinterm*SIN(J$25*$B37)+costerm*COS(J$25*$B37)))</f>
        <v>0</v>
      </c>
      <c r="K37" s="3">
        <f>IF(K$25&gt;harmonics,0,K$26*(coeff/K$25^power)*(sinterm*SIN(K$25*$B37)+costerm*COS(K$25*$B37)))</f>
        <v>0.09779569342110939</v>
      </c>
      <c r="L37" s="3">
        <f>IF(L$25&gt;harmonics,0,L$26*(coeff/L$25^power)*(sinterm*SIN(L$25*$B37)+costerm*COS(L$25*$B37)))</f>
        <v>0</v>
      </c>
      <c r="M37" s="3">
        <f>IF(M$25&gt;harmonics,0,M$26*(coeff/M$25^power)*(sinterm*SIN(M$25*$B37)+costerm*COS(M$25*$B37)))</f>
        <v>0.04089858307089876</v>
      </c>
      <c r="N37" s="3">
        <f>IF(N$25&gt;harmonics,0,N$26*(coeff/N$25^power)*(sinterm*SIN(N$25*$B37)+costerm*COS(N$25*$B37)))</f>
        <v>0</v>
      </c>
      <c r="O37" s="3">
        <f>IF(O$25&gt;harmonics,0,O$26*(coeff/O$25^power)*(sinterm*SIN(O$25*$B37)+costerm*COS(O$25*$B37)))</f>
        <v>-0.09072942255322392</v>
      </c>
      <c r="P37" s="3">
        <f>IF(P$25&gt;harmonics,0,P$26*(coeff/P$25^power)*(sinterm*SIN(P$25*$B37)+costerm*COS(P$25*$B37)))</f>
        <v>0</v>
      </c>
      <c r="Q37" s="3">
        <f>IF(Q$25&gt;harmonics,0,Q$26*(coeff/Q$25^power)*(sinterm*SIN(Q$25*$B37)+costerm*COS(Q$25*$B37)))</f>
        <v>0.03706188147087726</v>
      </c>
      <c r="R37" s="3">
        <f>IF(R$25&gt;harmonics,0,R$26*(coeff/R$25^power)*(sinterm*SIN(R$25*$B37)+costerm*COS(R$25*$B37)))</f>
        <v>0</v>
      </c>
      <c r="S37" s="3">
        <f>IF(S$25&gt;harmonics,0,S$26*(coeff/S$25^power)*(sinterm*SIN(S$25*$B37)+costerm*COS(S$25*$B37)))</f>
        <v>0.03918207677583794</v>
      </c>
      <c r="T37" s="3">
        <f>IF(T$25&gt;harmonics,0,T$26*(coeff/T$25^power)*(sinterm*SIN(T$25*$B37)+costerm*COS(T$25*$B37)))</f>
        <v>0</v>
      </c>
      <c r="U37" s="3">
        <f>IF(U$25&gt;harmonics,0,U$26*(coeff/U$25^power)*(sinterm*SIN(U$25*$B37)+costerm*COS(U$25*$B37)))</f>
        <v>-0.05778243816978322</v>
      </c>
      <c r="V37" s="3">
        <f>IF(V$25&gt;harmonics,0,V$26*(coeff/V$25^power)*(sinterm*SIN(V$25*$B37)+costerm*COS(V$25*$B37)))</f>
        <v>0</v>
      </c>
      <c r="W37" s="3">
        <f>IF(W$25&gt;harmonics,0,W$26*(coeff/W$25^power)*(sinterm*SIN(W$25*$B37)+costerm*COS(W$25*$B37)))</f>
        <v>0.013093259356380895</v>
      </c>
      <c r="X37" s="3">
        <f>IF(X$25&gt;harmonics,0,X$26*(coeff/X$25^power)*(sinterm*SIN(X$25*$B37)+costerm*COS(X$25*$B37)))</f>
        <v>0</v>
      </c>
      <c r="Y37" s="3">
        <f>IF(Y$25&gt;harmonics,0,Y$26*(coeff/Y$25^power)*(sinterm*SIN(Y$25*$B37)+costerm*COS(Y$25*$B37)))</f>
        <v>0.036688264982253194</v>
      </c>
      <c r="Z37" s="3">
        <f>IF(Z$25&gt;harmonics,0,Z$26*(coeff/Z$25^power)*(sinterm*SIN(Z$25*$B37)+costerm*COS(Z$25*$B37)))</f>
        <v>0</v>
      </c>
      <c r="AA37" s="3">
        <f>IF(AA$25&gt;harmonics,0,AA$26*(coeff/AA$25^power)*(sinterm*SIN(AA$25*$B37)+costerm*COS(AA$25*$B37)))</f>
        <v>-0.03934220455937054</v>
      </c>
      <c r="AB37" s="3">
        <f>IF(AB$25&gt;harmonics,0,AB$26*(coeff/AB$25^power)*(sinterm*SIN(AB$25*$B37)+costerm*COS(AB$25*$B37)))</f>
        <v>0</v>
      </c>
      <c r="AC37" s="3">
        <f>IF(AC$25&gt;harmonics,0,AC$26*(coeff/AC$25^power)*(sinterm*SIN(AC$25*$B37)+costerm*COS(AC$25*$B37)))</f>
        <v>4.458030838137653E-06</v>
      </c>
      <c r="AD37" s="3">
        <f>IF(AD$25&gt;harmonics,0,AD$26*(coeff/AD$25^power)*(sinterm*SIN(AD$25*$B37)+costerm*COS(AD$25*$B37)))</f>
        <v>0</v>
      </c>
      <c r="AE37" s="3">
        <f>IF(AE$25&gt;harmonics,0,AE$26*(coeff/AE$25^power)*(sinterm*SIN(AE$25*$B37)+costerm*COS(AE$25*$B37)))</f>
        <v>0</v>
      </c>
      <c r="AF37" s="3">
        <f>IF(AF$25&gt;harmonics,0,AF$26*(coeff/AF$25^power)*(sinterm*SIN(AF$25*$B37)+costerm*COS(AF$25*$B37)))</f>
        <v>0</v>
      </c>
      <c r="AG37" s="3">
        <f>IF(AG$25&gt;harmonics,0,AG$26*(coeff/AG$25^power)*(sinterm*SIN(AG$25*$B37)+costerm*COS(AG$25*$B37)))</f>
        <v>0</v>
      </c>
      <c r="AH37" s="3">
        <f>IF(AH$25&gt;harmonics,0,AH$26*(coeff/AH$25^power)*(sinterm*SIN(AH$25*$B37)+costerm*COS(AH$25*$B37)))</f>
        <v>0</v>
      </c>
      <c r="AI37" s="3">
        <f>IF(AI$25&gt;harmonics,0,AI$26*(coeff/AI$25^power)*(sinterm*SIN(AI$25*$B37)+costerm*COS(AI$25*$B37)))</f>
        <v>0</v>
      </c>
      <c r="AJ37" s="3">
        <f>IF(AJ$25&gt;harmonics,0,AJ$26*(coeff/AJ$25^power)*(sinterm*SIN(AJ$25*$B37)+costerm*COS(AJ$25*$B37)))</f>
        <v>0</v>
      </c>
      <c r="AK37" s="3">
        <f>IF(AK$25&gt;harmonics,0,AK$26*(coeff/AK$25^power)*(sinterm*SIN(AK$25*$B37)+costerm*COS(AK$25*$B37)))</f>
        <v>0</v>
      </c>
      <c r="AL37" s="3">
        <f>IF(AL$25&gt;harmonics,0,AL$26*(coeff/AL$25^power)*(sinterm*SIN(AL$25*$B37)+costerm*COS(AL$25*$B37)))</f>
        <v>0</v>
      </c>
      <c r="AM37" s="3">
        <f>IF(AM$25&gt;harmonics,0,AM$26*(coeff/AM$25^power)*(sinterm*SIN(AM$25*$B37)+costerm*COS(AM$25*$B37)))</f>
        <v>0</v>
      </c>
      <c r="AN37" s="3">
        <f>IF(AN$25&gt;harmonics,0,AN$26*(coeff/AN$25^power)*(sinterm*SIN(AN$25*$B37)+costerm*COS(AN$25*$B37)))</f>
        <v>0</v>
      </c>
      <c r="AO37" s="3">
        <f>IF(AO$25&gt;harmonics,0,AO$26*(coeff/AO$25^power)*(sinterm*SIN(AO$25*$B37)+costerm*COS(AO$25*$B37)))</f>
        <v>0</v>
      </c>
      <c r="AP37" s="3">
        <f>IF(AP$25&gt;harmonics,0,AP$26*(coeff/AP$25^power)*(sinterm*SIN(AP$25*$B37)+costerm*COS(AP$25*$B37)))</f>
        <v>0</v>
      </c>
      <c r="AQ37" s="3">
        <f>IF(AQ$25&gt;harmonics,0,AQ$26*(coeff/AQ$25^power)*(sinterm*SIN(AQ$25*$B37)+costerm*COS(AQ$25*$B37)))</f>
        <v>0</v>
      </c>
      <c r="AR37" s="3">
        <f>IF(AR$25&gt;harmonics,0,AR$26*(coeff/AR$25^power)*(sinterm*SIN(AR$25*$B37)+costerm*COS(AR$25*$B37)))</f>
        <v>0</v>
      </c>
      <c r="AS37" s="3">
        <f>IF(AS$25&gt;harmonics,0,AS$26*(coeff/AS$25^power)*(sinterm*SIN(AS$25*$B37)+costerm*COS(AS$25*$B37)))</f>
        <v>0</v>
      </c>
      <c r="AT37" s="3">
        <f>IF(AT$25&gt;harmonics,0,AT$26*(coeff/AT$25^power)*(sinterm*SIN(AT$25*$B37)+costerm*COS(AT$25*$B37)))</f>
        <v>0</v>
      </c>
      <c r="AU37" s="3">
        <f>IF(AU$25&gt;harmonics,0,AU$26*(coeff/AU$25^power)*(sinterm*SIN(AU$25*$B37)+costerm*COS(AU$25*$B37)))</f>
        <v>0</v>
      </c>
      <c r="AV37" s="3">
        <f>IF(AV$25&gt;harmonics,0,AV$26*(coeff/AV$25^power)*(sinterm*SIN(AV$25*$B37)+costerm*COS(AV$25*$B37)))</f>
        <v>0</v>
      </c>
      <c r="AW37" s="3">
        <f>IF(AW$25&gt;harmonics,0,AW$26*(coeff/AW$25^power)*(sinterm*SIN(AW$25*$B37)+costerm*COS(AW$25*$B37)))</f>
        <v>0</v>
      </c>
      <c r="AX37" s="3">
        <f>IF(AX$25&gt;harmonics,0,AX$26*(coeff/AX$25^power)*(sinterm*SIN(AX$25*$B37)+costerm*COS(AX$25*$B37)))</f>
        <v>0</v>
      </c>
      <c r="AY37" s="3">
        <f>IF(AY$25&gt;harmonics,0,AY$26*(coeff/AY$25^power)*(sinterm*SIN(AY$25*$B37)+costerm*COS(AY$25*$B37)))</f>
        <v>0</v>
      </c>
      <c r="AZ37" s="3">
        <f>IF(AZ$25&gt;harmonics,0,AZ$26*(coeff/AZ$25^power)*(sinterm*SIN(AZ$25*$B37)+costerm*COS(AZ$25*$B37)))</f>
        <v>0</v>
      </c>
      <c r="BA37" s="3">
        <f>IF(BA$25&gt;harmonics,0,BA$26*(coeff/BA$25^power)*(sinterm*SIN(BA$25*$B37)+costerm*COS(BA$25*$B37)))</f>
        <v>0</v>
      </c>
      <c r="BB37" s="3">
        <f>IF(BB$25&gt;harmonics,0,BB$26*(coeff/BB$25^power)*(sinterm*SIN(BB$25*$B37)+costerm*COS(BB$25*$B37)))</f>
        <v>0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2:114" ht="12.75">
      <c r="B38" s="3">
        <f t="shared" si="1"/>
        <v>-5.152207600000005</v>
      </c>
      <c r="C38" s="3">
        <f t="shared" si="3"/>
        <v>0.7610367880600094</v>
      </c>
      <c r="D38" s="3">
        <f t="shared" si="2"/>
        <v>0</v>
      </c>
      <c r="E38" s="3">
        <f>IF(E$25&gt;harmonics,0,E$26*(coeff/E$25^power)*(sinterm*SIN(E$25*$B38)+costerm*COS(E$25*$B38)))</f>
        <v>0.9048289054009241</v>
      </c>
      <c r="F38" s="3">
        <f>IF(F$25&gt;harmonics,0,F$26*(coeff/F$25^power)*(sinterm*SIN(F$25*$B38)+costerm*COS(F$25*$B38)))</f>
        <v>0</v>
      </c>
      <c r="G38" s="3">
        <f>IF(G$25&gt;harmonics,0,G$26*(coeff/G$25^power)*(sinterm*SIN(G$25*$B38)+costerm*COS(G$25*$B38)))</f>
        <v>-0.08290084421260152</v>
      </c>
      <c r="H38" s="3">
        <f>IF(H$25&gt;harmonics,0,H$26*(coeff/H$25^power)*(sinterm*SIN(H$25*$B38)+costerm*COS(H$25*$B38)))</f>
        <v>0</v>
      </c>
      <c r="I38" s="3">
        <f>IF(I$25&gt;harmonics,0,I$26*(coeff/I$25^power)*(sinterm*SIN(I$25*$B38)+costerm*COS(I$25*$B38)))</f>
        <v>-0.11755352967991708</v>
      </c>
      <c r="J38" s="3">
        <f>IF(J$25&gt;harmonics,0,J$26*(coeff/J$25^power)*(sinterm*SIN(J$25*$B38)+costerm*COS(J$25*$B38)))</f>
        <v>0</v>
      </c>
      <c r="K38" s="3">
        <f>IF(K$25&gt;harmonics,0,K$26*(coeff/K$25^power)*(sinterm*SIN(K$25*$B38)+costerm*COS(K$25*$B38)))</f>
        <v>0.1425749735949074</v>
      </c>
      <c r="L38" s="3">
        <f>IF(L$25&gt;harmonics,0,L$26*(coeff/L$25^power)*(sinterm*SIN(L$25*$B38)+costerm*COS(L$25*$B38)))</f>
        <v>0</v>
      </c>
      <c r="M38" s="3">
        <f>IF(M$25&gt;harmonics,0,M$26*(coeff/M$25^power)*(sinterm*SIN(M$25*$B38)+costerm*COS(M$25*$B38)))</f>
        <v>-0.07606396187857034</v>
      </c>
      <c r="N38" s="3">
        <f>IF(N$25&gt;harmonics,0,N$26*(coeff/N$25^power)*(sinterm*SIN(N$25*$B38)+costerm*COS(N$25*$B38)))</f>
        <v>0</v>
      </c>
      <c r="O38" s="3">
        <f>IF(O$25&gt;harmonics,0,O$26*(coeff/O$25^power)*(sinterm*SIN(O$25*$B38)+costerm*COS(O$25*$B38)))</f>
        <v>-0.01138961273964879</v>
      </c>
      <c r="P38" s="3">
        <f>IF(P$25&gt;harmonics,0,P$26*(coeff/P$25^power)*(sinterm*SIN(P$25*$B38)+costerm*COS(P$25*$B38)))</f>
        <v>0</v>
      </c>
      <c r="Q38" s="3">
        <f>IF(Q$25&gt;harmonics,0,Q$26*(coeff/Q$25^power)*(sinterm*SIN(Q$25*$B38)+costerm*COS(Q$25*$B38)))</f>
        <v>0.06494596999995479</v>
      </c>
      <c r="R38" s="3">
        <f>IF(R$25&gt;harmonics,0,R$26*(coeff/R$25^power)*(sinterm*SIN(R$25*$B38)+costerm*COS(R$25*$B38)))</f>
        <v>0</v>
      </c>
      <c r="S38" s="3">
        <f>IF(S$25&gt;harmonics,0,S$26*(coeff/S$25^power)*(sinterm*SIN(S$25*$B38)+costerm*COS(S$25*$B38)))</f>
        <v>-0.0634051124250392</v>
      </c>
      <c r="T38" s="3">
        <f>IF(T$25&gt;harmonics,0,T$26*(coeff/T$25^power)*(sinterm*SIN(T$25*$B38)+costerm*COS(T$25*$B38)))</f>
        <v>0</v>
      </c>
      <c r="U38" s="3">
        <f>IF(U$25&gt;harmonics,0,U$26*(coeff/U$25^power)*(sinterm*SIN(U$25*$B38)+costerm*COS(U$25*$B38)))</f>
        <v>0.021658431675214636</v>
      </c>
      <c r="V38" s="3">
        <f>IF(V$25&gt;harmonics,0,V$26*(coeff/V$25^power)*(sinterm*SIN(V$25*$B38)+costerm*COS(V$25*$B38)))</f>
        <v>0</v>
      </c>
      <c r="W38" s="3">
        <f>IF(W$25&gt;harmonics,0,W$26*(coeff/W$25^power)*(sinterm*SIN(W$25*$B38)+costerm*COS(W$25*$B38)))</f>
        <v>0.02535164285712361</v>
      </c>
      <c r="X38" s="3">
        <f>IF(X$25&gt;harmonics,0,X$26*(coeff/X$25^power)*(sinterm*SIN(X$25*$B38)+costerm*COS(X$25*$B38)))</f>
        <v>0</v>
      </c>
      <c r="Y38" s="3">
        <f>IF(Y$25&gt;harmonics,0,Y$26*(coeff/Y$25^power)*(sinterm*SIN(Y$25*$B38)+costerm*COS(Y$25*$B38)))</f>
        <v>-0.046774767710342655</v>
      </c>
      <c r="Z38" s="3">
        <f>IF(Z$25&gt;harmonics,0,Z$26*(coeff/Z$25^power)*(sinterm*SIN(Z$25*$B38)+costerm*COS(Z$25*$B38)))</f>
        <v>0</v>
      </c>
      <c r="AA38" s="3">
        <f>IF(AA$25&gt;harmonics,0,AA$26*(coeff/AA$25^power)*(sinterm*SIN(AA$25*$B38)+costerm*COS(AA$25*$B38)))</f>
        <v>0.0335033496023774</v>
      </c>
      <c r="AB38" s="3">
        <f>IF(AB$25&gt;harmonics,0,AB$26*(coeff/AB$25^power)*(sinterm*SIN(AB$25*$B38)+costerm*COS(AB$25*$B38)))</f>
        <v>0</v>
      </c>
      <c r="AC38" s="3">
        <f>IF(AC$25&gt;harmonics,0,AC$26*(coeff/AC$25^power)*(sinterm*SIN(AC$25*$B38)+costerm*COS(AC$25*$B38)))</f>
        <v>-4.35188724736681E-06</v>
      </c>
      <c r="AD38" s="3">
        <f>IF(AD$25&gt;harmonics,0,AD$26*(coeff/AD$25^power)*(sinterm*SIN(AD$25*$B38)+costerm*COS(AD$25*$B38)))</f>
        <v>0</v>
      </c>
      <c r="AE38" s="3">
        <f>IF(AE$25&gt;harmonics,0,AE$26*(coeff/AE$25^power)*(sinterm*SIN(AE$25*$B38)+costerm*COS(AE$25*$B38)))</f>
        <v>0</v>
      </c>
      <c r="AF38" s="3">
        <f>IF(AF$25&gt;harmonics,0,AF$26*(coeff/AF$25^power)*(sinterm*SIN(AF$25*$B38)+costerm*COS(AF$25*$B38)))</f>
        <v>0</v>
      </c>
      <c r="AG38" s="3">
        <f>IF(AG$25&gt;harmonics,0,AG$26*(coeff/AG$25^power)*(sinterm*SIN(AG$25*$B38)+costerm*COS(AG$25*$B38)))</f>
        <v>0</v>
      </c>
      <c r="AH38" s="3">
        <f>IF(AH$25&gt;harmonics,0,AH$26*(coeff/AH$25^power)*(sinterm*SIN(AH$25*$B38)+costerm*COS(AH$25*$B38)))</f>
        <v>0</v>
      </c>
      <c r="AI38" s="3">
        <f>IF(AI$25&gt;harmonics,0,AI$26*(coeff/AI$25^power)*(sinterm*SIN(AI$25*$B38)+costerm*COS(AI$25*$B38)))</f>
        <v>0</v>
      </c>
      <c r="AJ38" s="3">
        <f>IF(AJ$25&gt;harmonics,0,AJ$26*(coeff/AJ$25^power)*(sinterm*SIN(AJ$25*$B38)+costerm*COS(AJ$25*$B38)))</f>
        <v>0</v>
      </c>
      <c r="AK38" s="3">
        <f>IF(AK$25&gt;harmonics,0,AK$26*(coeff/AK$25^power)*(sinterm*SIN(AK$25*$B38)+costerm*COS(AK$25*$B38)))</f>
        <v>0</v>
      </c>
      <c r="AL38" s="3">
        <f>IF(AL$25&gt;harmonics,0,AL$26*(coeff/AL$25^power)*(sinterm*SIN(AL$25*$B38)+costerm*COS(AL$25*$B38)))</f>
        <v>0</v>
      </c>
      <c r="AM38" s="3">
        <f>IF(AM$25&gt;harmonics,0,AM$26*(coeff/AM$25^power)*(sinterm*SIN(AM$25*$B38)+costerm*COS(AM$25*$B38)))</f>
        <v>0</v>
      </c>
      <c r="AN38" s="3">
        <f>IF(AN$25&gt;harmonics,0,AN$26*(coeff/AN$25^power)*(sinterm*SIN(AN$25*$B38)+costerm*COS(AN$25*$B38)))</f>
        <v>0</v>
      </c>
      <c r="AO38" s="3">
        <f>IF(AO$25&gt;harmonics,0,AO$26*(coeff/AO$25^power)*(sinterm*SIN(AO$25*$B38)+costerm*COS(AO$25*$B38)))</f>
        <v>0</v>
      </c>
      <c r="AP38" s="3">
        <f>IF(AP$25&gt;harmonics,0,AP$26*(coeff/AP$25^power)*(sinterm*SIN(AP$25*$B38)+costerm*COS(AP$25*$B38)))</f>
        <v>0</v>
      </c>
      <c r="AQ38" s="3">
        <f>IF(AQ$25&gt;harmonics,0,AQ$26*(coeff/AQ$25^power)*(sinterm*SIN(AQ$25*$B38)+costerm*COS(AQ$25*$B38)))</f>
        <v>0</v>
      </c>
      <c r="AR38" s="3">
        <f>IF(AR$25&gt;harmonics,0,AR$26*(coeff/AR$25^power)*(sinterm*SIN(AR$25*$B38)+costerm*COS(AR$25*$B38)))</f>
        <v>0</v>
      </c>
      <c r="AS38" s="3">
        <f>IF(AS$25&gt;harmonics,0,AS$26*(coeff/AS$25^power)*(sinterm*SIN(AS$25*$B38)+costerm*COS(AS$25*$B38)))</f>
        <v>0</v>
      </c>
      <c r="AT38" s="3">
        <f>IF(AT$25&gt;harmonics,0,AT$26*(coeff/AT$25^power)*(sinterm*SIN(AT$25*$B38)+costerm*COS(AT$25*$B38)))</f>
        <v>0</v>
      </c>
      <c r="AU38" s="3">
        <f>IF(AU$25&gt;harmonics,0,AU$26*(coeff/AU$25^power)*(sinterm*SIN(AU$25*$B38)+costerm*COS(AU$25*$B38)))</f>
        <v>0</v>
      </c>
      <c r="AV38" s="3">
        <f>IF(AV$25&gt;harmonics,0,AV$26*(coeff/AV$25^power)*(sinterm*SIN(AV$25*$B38)+costerm*COS(AV$25*$B38)))</f>
        <v>0</v>
      </c>
      <c r="AW38" s="3">
        <f>IF(AW$25&gt;harmonics,0,AW$26*(coeff/AW$25^power)*(sinterm*SIN(AW$25*$B38)+costerm*COS(AW$25*$B38)))</f>
        <v>0</v>
      </c>
      <c r="AX38" s="3">
        <f>IF(AX$25&gt;harmonics,0,AX$26*(coeff/AX$25^power)*(sinterm*SIN(AX$25*$B38)+costerm*COS(AX$25*$B38)))</f>
        <v>0</v>
      </c>
      <c r="AY38" s="3">
        <f>IF(AY$25&gt;harmonics,0,AY$26*(coeff/AY$25^power)*(sinterm*SIN(AY$25*$B38)+costerm*COS(AY$25*$B38)))</f>
        <v>0</v>
      </c>
      <c r="AZ38" s="3">
        <f>IF(AZ$25&gt;harmonics,0,AZ$26*(coeff/AZ$25^power)*(sinterm*SIN(AZ$25*$B38)+costerm*COS(AZ$25*$B38)))</f>
        <v>0</v>
      </c>
      <c r="BA38" s="3">
        <f>IF(BA$25&gt;harmonics,0,BA$26*(coeff/BA$25^power)*(sinterm*SIN(BA$25*$B38)+costerm*COS(BA$25*$B38)))</f>
        <v>0</v>
      </c>
      <c r="BB38" s="3">
        <f>IF(BB$25&gt;harmonics,0,BB$26*(coeff/BB$25^power)*(sinterm*SIN(BB$25*$B38)+costerm*COS(BB$25*$B38)))</f>
        <v>0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2:114" ht="12.75">
      <c r="B39" s="3">
        <f t="shared" si="1"/>
        <v>-5.026544000000005</v>
      </c>
      <c r="C39" s="3">
        <f t="shared" si="3"/>
        <v>0.7746720303823897</v>
      </c>
      <c r="D39" s="3">
        <f t="shared" si="2"/>
        <v>0</v>
      </c>
      <c r="E39" s="3">
        <f>IF(E$25&gt;harmonics,0,E$26*(coeff/E$25^power)*(sinterm*SIN(E$25*$B39)+costerm*COS(E$25*$B39)))</f>
        <v>0.9510578282935276</v>
      </c>
      <c r="F39" s="3">
        <f>IF(F$25&gt;harmonics,0,F$26*(coeff/F$25^power)*(sinterm*SIN(F$25*$B39)+costerm*COS(F$25*$B39)))</f>
        <v>0</v>
      </c>
      <c r="G39" s="3">
        <f>IF(G$25&gt;harmonics,0,G$26*(coeff/G$25^power)*(sinterm*SIN(G$25*$B39)+costerm*COS(G$25*$B39)))</f>
        <v>-0.19593185229370913</v>
      </c>
      <c r="H39" s="3">
        <f>IF(H$25&gt;harmonics,0,H$26*(coeff/H$25^power)*(sinterm*SIN(H$25*$B39)+costerm*COS(H$25*$B39)))</f>
        <v>0</v>
      </c>
      <c r="I39" s="3">
        <f>IF(I$25&gt;harmonics,0,I$26*(coeff/I$25^power)*(sinterm*SIN(I$25*$B39)+costerm*COS(I$25*$B39)))</f>
        <v>4.245743664076735E-06</v>
      </c>
      <c r="J39" s="3">
        <f>IF(J$25&gt;harmonics,0,J$26*(coeff/J$25^power)*(sinterm*SIN(J$25*$B39)+costerm*COS(J$25*$B39)))</f>
        <v>0</v>
      </c>
      <c r="K39" s="3">
        <f>IF(K$25&gt;harmonics,0,K$26*(coeff/K$25^power)*(sinterm*SIN(K$25*$B39)+costerm*COS(K$25*$B39)))</f>
        <v>0.08396588684020559</v>
      </c>
      <c r="L39" s="3">
        <f>IF(L$25&gt;harmonics,0,L$26*(coeff/L$25^power)*(sinterm*SIN(L$25*$B39)+costerm*COS(L$25*$B39)))</f>
        <v>0</v>
      </c>
      <c r="M39" s="3">
        <f>IF(M$25&gt;harmonics,0,M$26*(coeff/M$25^power)*(sinterm*SIN(M$25*$B39)+costerm*COS(M$25*$B39)))</f>
        <v>-0.10567163417092289</v>
      </c>
      <c r="N39" s="3">
        <f>IF(N$25&gt;harmonics,0,N$26*(coeff/N$25^power)*(sinterm*SIN(N$25*$B39)+costerm*COS(N$25*$B39)))</f>
        <v>0</v>
      </c>
      <c r="O39" s="3">
        <f>IF(O$25&gt;harmonics,0,O$26*(coeff/O$25^power)*(sinterm*SIN(O$25*$B39)+costerm*COS(O$25*$B39)))</f>
        <v>0.08646099521221254</v>
      </c>
      <c r="P39" s="3">
        <f>IF(P$25&gt;harmonics,0,P$26*(coeff/P$25^power)*(sinterm*SIN(P$25*$B39)+costerm*COS(P$25*$B39)))</f>
        <v>0</v>
      </c>
      <c r="Q39" s="3">
        <f>IF(Q$25&gt;harmonics,0,Q$26*(coeff/Q$25^power)*(sinterm*SIN(Q$25*$B39)+costerm*COS(Q$25*$B39)))</f>
        <v>-0.04521768498624932</v>
      </c>
      <c r="R39" s="3">
        <f>IF(R$25&gt;harmonics,0,R$26*(coeff/R$25^power)*(sinterm*SIN(R$25*$B39)+costerm*COS(R$25*$B39)))</f>
        <v>0</v>
      </c>
      <c r="S39" s="3">
        <f>IF(S$25&gt;harmonics,0,S$26*(coeff/S$25^power)*(sinterm*SIN(S$25*$B39)+costerm*COS(S$25*$B39)))</f>
        <v>4.245743661288714E-06</v>
      </c>
      <c r="T39" s="3">
        <f>IF(T$25&gt;harmonics,0,T$26*(coeff/T$25^power)*(sinterm*SIN(T$25*$B39)+costerm*COS(T$25*$B39)))</f>
        <v>0</v>
      </c>
      <c r="U39" s="3">
        <f>IF(U$25&gt;harmonics,0,U$26*(coeff/U$25^power)*(sinterm*SIN(U$25*$B39)+costerm*COS(U$25*$B39)))</f>
        <v>0.034572168107189646</v>
      </c>
      <c r="V39" s="3">
        <f>IF(V$25&gt;harmonics,0,V$26*(coeff/V$25^power)*(sinterm*SIN(V$25*$B39)+costerm*COS(V$25*$B39)))</f>
        <v>0</v>
      </c>
      <c r="W39" s="3">
        <f>IF(W$25&gt;harmonics,0,W$26*(coeff/W$25^power)*(sinterm*SIN(W$25*$B39)+costerm*COS(W$25*$B39)))</f>
        <v>-0.05005429395098434</v>
      </c>
      <c r="X39" s="3">
        <f>IF(X$25&gt;harmonics,0,X$26*(coeff/X$25^power)*(sinterm*SIN(X$25*$B39)+costerm*COS(X$25*$B39)))</f>
        <v>0</v>
      </c>
      <c r="Y39" s="3">
        <f>IF(Y$25&gt;harmonics,0,Y$26*(coeff/Y$25^power)*(sinterm*SIN(Y$25*$B39)+costerm*COS(Y$25*$B39)))</f>
        <v>0.04528971736479612</v>
      </c>
      <c r="Z39" s="3">
        <f>IF(Z$25&gt;harmonics,0,Z$26*(coeff/Z$25^power)*(sinterm*SIN(Z$25*$B39)+costerm*COS(Z$25*$B39)))</f>
        <v>0</v>
      </c>
      <c r="AA39" s="3">
        <f>IF(AA$25&gt;harmonics,0,AA$26*(coeff/AA$25^power)*(sinterm*SIN(AA$25*$B39)+costerm*COS(AA$25*$B39)))</f>
        <v>-0.025559315291378438</v>
      </c>
      <c r="AB39" s="3">
        <f>IF(AB$25&gt;harmonics,0,AB$26*(coeff/AB$25^power)*(sinterm*SIN(AB$25*$B39)+costerm*COS(AB$25*$B39)))</f>
        <v>0</v>
      </c>
      <c r="AC39" s="3">
        <f>IF(AC$25&gt;harmonics,0,AC$26*(coeff/AC$25^power)*(sinterm*SIN(AC$25*$B39)+costerm*COS(AC$25*$B39)))</f>
        <v>4.245743656565322E-06</v>
      </c>
      <c r="AD39" s="3">
        <f>IF(AD$25&gt;harmonics,0,AD$26*(coeff/AD$25^power)*(sinterm*SIN(AD$25*$B39)+costerm*COS(AD$25*$B39)))</f>
        <v>0</v>
      </c>
      <c r="AE39" s="3">
        <f>IF(AE$25&gt;harmonics,0,AE$26*(coeff/AE$25^power)*(sinterm*SIN(AE$25*$B39)+costerm*COS(AE$25*$B39)))</f>
        <v>0</v>
      </c>
      <c r="AF39" s="3">
        <f>IF(AF$25&gt;harmonics,0,AF$26*(coeff/AF$25^power)*(sinterm*SIN(AF$25*$B39)+costerm*COS(AF$25*$B39)))</f>
        <v>0</v>
      </c>
      <c r="AG39" s="3">
        <f>IF(AG$25&gt;harmonics,0,AG$26*(coeff/AG$25^power)*(sinterm*SIN(AG$25*$B39)+costerm*COS(AG$25*$B39)))</f>
        <v>0</v>
      </c>
      <c r="AH39" s="3">
        <f>IF(AH$25&gt;harmonics,0,AH$26*(coeff/AH$25^power)*(sinterm*SIN(AH$25*$B39)+costerm*COS(AH$25*$B39)))</f>
        <v>0</v>
      </c>
      <c r="AI39" s="3">
        <f>IF(AI$25&gt;harmonics,0,AI$26*(coeff/AI$25^power)*(sinterm*SIN(AI$25*$B39)+costerm*COS(AI$25*$B39)))</f>
        <v>0</v>
      </c>
      <c r="AJ39" s="3">
        <f>IF(AJ$25&gt;harmonics,0,AJ$26*(coeff/AJ$25^power)*(sinterm*SIN(AJ$25*$B39)+costerm*COS(AJ$25*$B39)))</f>
        <v>0</v>
      </c>
      <c r="AK39" s="3">
        <f>IF(AK$25&gt;harmonics,0,AK$26*(coeff/AK$25^power)*(sinterm*SIN(AK$25*$B39)+costerm*COS(AK$25*$B39)))</f>
        <v>0</v>
      </c>
      <c r="AL39" s="3">
        <f>IF(AL$25&gt;harmonics,0,AL$26*(coeff/AL$25^power)*(sinterm*SIN(AL$25*$B39)+costerm*COS(AL$25*$B39)))</f>
        <v>0</v>
      </c>
      <c r="AM39" s="3">
        <f>IF(AM$25&gt;harmonics,0,AM$26*(coeff/AM$25^power)*(sinterm*SIN(AM$25*$B39)+costerm*COS(AM$25*$B39)))</f>
        <v>0</v>
      </c>
      <c r="AN39" s="3">
        <f>IF(AN$25&gt;harmonics,0,AN$26*(coeff/AN$25^power)*(sinterm*SIN(AN$25*$B39)+costerm*COS(AN$25*$B39)))</f>
        <v>0</v>
      </c>
      <c r="AO39" s="3">
        <f>IF(AO$25&gt;harmonics,0,AO$26*(coeff/AO$25^power)*(sinterm*SIN(AO$25*$B39)+costerm*COS(AO$25*$B39)))</f>
        <v>0</v>
      </c>
      <c r="AP39" s="3">
        <f>IF(AP$25&gt;harmonics,0,AP$26*(coeff/AP$25^power)*(sinterm*SIN(AP$25*$B39)+costerm*COS(AP$25*$B39)))</f>
        <v>0</v>
      </c>
      <c r="AQ39" s="3">
        <f>IF(AQ$25&gt;harmonics,0,AQ$26*(coeff/AQ$25^power)*(sinterm*SIN(AQ$25*$B39)+costerm*COS(AQ$25*$B39)))</f>
        <v>0</v>
      </c>
      <c r="AR39" s="3">
        <f>IF(AR$25&gt;harmonics,0,AR$26*(coeff/AR$25^power)*(sinterm*SIN(AR$25*$B39)+costerm*COS(AR$25*$B39)))</f>
        <v>0</v>
      </c>
      <c r="AS39" s="3">
        <f>IF(AS$25&gt;harmonics,0,AS$26*(coeff/AS$25^power)*(sinterm*SIN(AS$25*$B39)+costerm*COS(AS$25*$B39)))</f>
        <v>0</v>
      </c>
      <c r="AT39" s="3">
        <f>IF(AT$25&gt;harmonics,0,AT$26*(coeff/AT$25^power)*(sinterm*SIN(AT$25*$B39)+costerm*COS(AT$25*$B39)))</f>
        <v>0</v>
      </c>
      <c r="AU39" s="3">
        <f>IF(AU$25&gt;harmonics,0,AU$26*(coeff/AU$25^power)*(sinterm*SIN(AU$25*$B39)+costerm*COS(AU$25*$B39)))</f>
        <v>0</v>
      </c>
      <c r="AV39" s="3">
        <f>IF(AV$25&gt;harmonics,0,AV$26*(coeff/AV$25^power)*(sinterm*SIN(AV$25*$B39)+costerm*COS(AV$25*$B39)))</f>
        <v>0</v>
      </c>
      <c r="AW39" s="3">
        <f>IF(AW$25&gt;harmonics,0,AW$26*(coeff/AW$25^power)*(sinterm*SIN(AW$25*$B39)+costerm*COS(AW$25*$B39)))</f>
        <v>0</v>
      </c>
      <c r="AX39" s="3">
        <f>IF(AX$25&gt;harmonics,0,AX$26*(coeff/AX$25^power)*(sinterm*SIN(AX$25*$B39)+costerm*COS(AX$25*$B39)))</f>
        <v>0</v>
      </c>
      <c r="AY39" s="3">
        <f>IF(AY$25&gt;harmonics,0,AY$26*(coeff/AY$25^power)*(sinterm*SIN(AY$25*$B39)+costerm*COS(AY$25*$B39)))</f>
        <v>0</v>
      </c>
      <c r="AZ39" s="3">
        <f>IF(AZ$25&gt;harmonics,0,AZ$26*(coeff/AZ$25^power)*(sinterm*SIN(AZ$25*$B39)+costerm*COS(AZ$25*$B39)))</f>
        <v>0</v>
      </c>
      <c r="BA39" s="3">
        <f>IF(BA$25&gt;harmonics,0,BA$26*(coeff/BA$25^power)*(sinterm*SIN(BA$25*$B39)+costerm*COS(BA$25*$B39)))</f>
        <v>0</v>
      </c>
      <c r="BB39" s="3">
        <f>IF(BB$25&gt;harmonics,0,BB$26*(coeff/BB$25^power)*(sinterm*SIN(BB$25*$B39)+costerm*COS(BB$25*$B39)))</f>
        <v>0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2:114" ht="12.75">
      <c r="B40" s="3">
        <f t="shared" si="1"/>
        <v>-4.900880400000005</v>
      </c>
      <c r="C40" s="3">
        <f t="shared" si="3"/>
        <v>0.8168776604766208</v>
      </c>
      <c r="D40" s="3">
        <f t="shared" si="2"/>
        <v>0</v>
      </c>
      <c r="E40" s="3">
        <f>IF(E$25&gt;harmonics,0,E$26*(coeff/E$25^power)*(sinterm*SIN(E$25*$B40)+costerm*COS(E$25*$B40)))</f>
        <v>0.9822880264039758</v>
      </c>
      <c r="F40" s="3">
        <f>IF(F$25&gt;harmonics,0,F$26*(coeff/F$25^power)*(sinterm*SIN(F$25*$B40)+costerm*COS(F$25*$B40)))</f>
        <v>0</v>
      </c>
      <c r="G40" s="3">
        <f>IF(G$25&gt;harmonics,0,G$26*(coeff/G$25^power)*(sinterm*SIN(G$25*$B40)+costerm*COS(G$25*$B40)))</f>
        <v>-0.2814448599209417</v>
      </c>
      <c r="H40" s="3">
        <f>IF(H$25&gt;harmonics,0,H$26*(coeff/H$25^power)*(sinterm*SIN(H$25*$B40)+costerm*COS(H$25*$B40)))</f>
        <v>0</v>
      </c>
      <c r="I40" s="3">
        <f>IF(I$25&gt;harmonics,0,I$26*(coeff/I$25^power)*(sinterm*SIN(I$25*$B40)+costerm*COS(I$25*$B40)))</f>
        <v>0.11756039944012198</v>
      </c>
      <c r="J40" s="3">
        <f>IF(J$25&gt;harmonics,0,J$26*(coeff/J$25^power)*(sinterm*SIN(J$25*$B40)+costerm*COS(J$25*$B40)))</f>
        <v>0</v>
      </c>
      <c r="K40" s="3">
        <f>IF(K$25&gt;harmonics,0,K$26*(coeff/K$25^power)*(sinterm*SIN(K$25*$B40)+costerm*COS(K$25*$B40)))</f>
        <v>-0.03553113626984467</v>
      </c>
      <c r="L40" s="3">
        <f>IF(L$25&gt;harmonics,0,L$26*(coeff/L$25^power)*(sinterm*SIN(L$25*$B40)+costerm*COS(L$25*$B40)))</f>
        <v>0</v>
      </c>
      <c r="M40" s="3">
        <f>IF(M$25&gt;harmonics,0,M$26*(coeff/M$25^power)*(sinterm*SIN(M$25*$B40)+costerm*COS(M$25*$B40)))</f>
        <v>-0.013921807872724576</v>
      </c>
      <c r="N40" s="3">
        <f>IF(N$25&gt;harmonics,0,N$26*(coeff/N$25^power)*(sinterm*SIN(N$25*$B40)+costerm*COS(N$25*$B40)))</f>
        <v>0</v>
      </c>
      <c r="O40" s="3">
        <f>IF(O$25&gt;harmonics,0,O$26*(coeff/O$25^power)*(sinterm*SIN(O$25*$B40)+costerm*COS(O$25*$B40)))</f>
        <v>0.0437921609501012</v>
      </c>
      <c r="P40" s="3">
        <f>IF(P$25&gt;harmonics,0,P$26*(coeff/P$25^power)*(sinterm*SIN(P$25*$B40)+costerm*COS(P$25*$B40)))</f>
        <v>0</v>
      </c>
      <c r="Q40" s="3">
        <f>IF(Q$25&gt;harmonics,0,Q$26*(coeff/Q$25^power)*(sinterm*SIN(Q$25*$B40)+costerm*COS(Q$25*$B40)))</f>
        <v>-0.059267610678073915</v>
      </c>
      <c r="R40" s="3">
        <f>IF(R$25&gt;harmonics,0,R$26*(coeff/R$25^power)*(sinterm*SIN(R$25*$B40)+costerm*COS(R$25*$B40)))</f>
        <v>0</v>
      </c>
      <c r="S40" s="3">
        <f>IF(S$25&gt;harmonics,0,S$26*(coeff/S$25^power)*(sinterm*SIN(S$25*$B40)+costerm*COS(S$25*$B40)))</f>
        <v>0.06340248842400677</v>
      </c>
      <c r="T40" s="3">
        <f>IF(T$25&gt;harmonics,0,T$26*(coeff/T$25^power)*(sinterm*SIN(T$25*$B40)+costerm*COS(T$25*$B40)))</f>
        <v>0</v>
      </c>
      <c r="U40" s="3">
        <f>IF(U$25&gt;harmonics,0,U$26*(coeff/U$25^power)*(sinterm*SIN(U$25*$B40)+costerm*COS(U$25*$B40)))</f>
        <v>-0.058707714395695706</v>
      </c>
      <c r="V40" s="3">
        <f>IF(V$25&gt;harmonics,0,V$26*(coeff/V$25^power)*(sinterm*SIN(V$25*$B40)+costerm*COS(V$25*$B40)))</f>
        <v>0</v>
      </c>
      <c r="W40" s="3">
        <f>IF(W$25&gt;harmonics,0,W$26*(coeff/W$25^power)*(sinterm*SIN(W$25*$B40)+costerm*COS(W$25*$B40)))</f>
        <v>0.0476242388542634</v>
      </c>
      <c r="X40" s="3">
        <f>IF(X$25&gt;harmonics,0,X$26*(coeff/X$25^power)*(sinterm*SIN(X$25*$B40)+costerm*COS(X$25*$B40)))</f>
        <v>0</v>
      </c>
      <c r="Y40" s="3">
        <f>IF(Y$25&gt;harmonics,0,Y$26*(coeff/Y$25^power)*(sinterm*SIN(Y$25*$B40)+costerm*COS(Y$25*$B40)))</f>
        <v>-0.03260049875010743</v>
      </c>
      <c r="Z40" s="3">
        <f>IF(Z$25&gt;harmonics,0,Z$26*(coeff/Z$25^power)*(sinterm*SIN(Z$25*$B40)+costerm*COS(Z$25*$B40)))</f>
        <v>0</v>
      </c>
      <c r="AA40" s="3">
        <f>IF(AA$25&gt;harmonics,0,AA$26*(coeff/AA$25^power)*(sinterm*SIN(AA$25*$B40)+costerm*COS(AA$25*$B40)))</f>
        <v>0.016009264164373788</v>
      </c>
      <c r="AB40" s="3">
        <f>IF(AB$25&gt;harmonics,0,AB$26*(coeff/AB$25^power)*(sinterm*SIN(AB$25*$B40)+costerm*COS(AB$25*$B40)))</f>
        <v>0</v>
      </c>
      <c r="AC40" s="3">
        <f>IF(AC$25&gt;harmonics,0,AC$26*(coeff/AC$25^power)*(sinterm*SIN(AC$25*$B40)+costerm*COS(AC$25*$B40)))</f>
        <v>-4.139600065733939E-06</v>
      </c>
      <c r="AD40" s="3">
        <f>IF(AD$25&gt;harmonics,0,AD$26*(coeff/AD$25^power)*(sinterm*SIN(AD$25*$B40)+costerm*COS(AD$25*$B40)))</f>
        <v>0</v>
      </c>
      <c r="AE40" s="3">
        <f>IF(AE$25&gt;harmonics,0,AE$26*(coeff/AE$25^power)*(sinterm*SIN(AE$25*$B40)+costerm*COS(AE$25*$B40)))</f>
        <v>0</v>
      </c>
      <c r="AF40" s="3">
        <f>IF(AF$25&gt;harmonics,0,AF$26*(coeff/AF$25^power)*(sinterm*SIN(AF$25*$B40)+costerm*COS(AF$25*$B40)))</f>
        <v>0</v>
      </c>
      <c r="AG40" s="3">
        <f>IF(AG$25&gt;harmonics,0,AG$26*(coeff/AG$25^power)*(sinterm*SIN(AG$25*$B40)+costerm*COS(AG$25*$B40)))</f>
        <v>0</v>
      </c>
      <c r="AH40" s="3">
        <f>IF(AH$25&gt;harmonics,0,AH$26*(coeff/AH$25^power)*(sinterm*SIN(AH$25*$B40)+costerm*COS(AH$25*$B40)))</f>
        <v>0</v>
      </c>
      <c r="AI40" s="3">
        <f>IF(AI$25&gt;harmonics,0,AI$26*(coeff/AI$25^power)*(sinterm*SIN(AI$25*$B40)+costerm*COS(AI$25*$B40)))</f>
        <v>0</v>
      </c>
      <c r="AJ40" s="3">
        <f>IF(AJ$25&gt;harmonics,0,AJ$26*(coeff/AJ$25^power)*(sinterm*SIN(AJ$25*$B40)+costerm*COS(AJ$25*$B40)))</f>
        <v>0</v>
      </c>
      <c r="AK40" s="3">
        <f>IF(AK$25&gt;harmonics,0,AK$26*(coeff/AK$25^power)*(sinterm*SIN(AK$25*$B40)+costerm*COS(AK$25*$B40)))</f>
        <v>0</v>
      </c>
      <c r="AL40" s="3">
        <f>IF(AL$25&gt;harmonics,0,AL$26*(coeff/AL$25^power)*(sinterm*SIN(AL$25*$B40)+costerm*COS(AL$25*$B40)))</f>
        <v>0</v>
      </c>
      <c r="AM40" s="3">
        <f>IF(AM$25&gt;harmonics,0,AM$26*(coeff/AM$25^power)*(sinterm*SIN(AM$25*$B40)+costerm*COS(AM$25*$B40)))</f>
        <v>0</v>
      </c>
      <c r="AN40" s="3">
        <f>IF(AN$25&gt;harmonics,0,AN$26*(coeff/AN$25^power)*(sinterm*SIN(AN$25*$B40)+costerm*COS(AN$25*$B40)))</f>
        <v>0</v>
      </c>
      <c r="AO40" s="3">
        <f>IF(AO$25&gt;harmonics,0,AO$26*(coeff/AO$25^power)*(sinterm*SIN(AO$25*$B40)+costerm*COS(AO$25*$B40)))</f>
        <v>0</v>
      </c>
      <c r="AP40" s="3">
        <f>IF(AP$25&gt;harmonics,0,AP$26*(coeff/AP$25^power)*(sinterm*SIN(AP$25*$B40)+costerm*COS(AP$25*$B40)))</f>
        <v>0</v>
      </c>
      <c r="AQ40" s="3">
        <f>IF(AQ$25&gt;harmonics,0,AQ$26*(coeff/AQ$25^power)*(sinterm*SIN(AQ$25*$B40)+costerm*COS(AQ$25*$B40)))</f>
        <v>0</v>
      </c>
      <c r="AR40" s="3">
        <f>IF(AR$25&gt;harmonics,0,AR$26*(coeff/AR$25^power)*(sinterm*SIN(AR$25*$B40)+costerm*COS(AR$25*$B40)))</f>
        <v>0</v>
      </c>
      <c r="AS40" s="3">
        <f>IF(AS$25&gt;harmonics,0,AS$26*(coeff/AS$25^power)*(sinterm*SIN(AS$25*$B40)+costerm*COS(AS$25*$B40)))</f>
        <v>0</v>
      </c>
      <c r="AT40" s="3">
        <f>IF(AT$25&gt;harmonics,0,AT$26*(coeff/AT$25^power)*(sinterm*SIN(AT$25*$B40)+costerm*COS(AT$25*$B40)))</f>
        <v>0</v>
      </c>
      <c r="AU40" s="3">
        <f>IF(AU$25&gt;harmonics,0,AU$26*(coeff/AU$25^power)*(sinterm*SIN(AU$25*$B40)+costerm*COS(AU$25*$B40)))</f>
        <v>0</v>
      </c>
      <c r="AV40" s="3">
        <f>IF(AV$25&gt;harmonics,0,AV$26*(coeff/AV$25^power)*(sinterm*SIN(AV$25*$B40)+costerm*COS(AV$25*$B40)))</f>
        <v>0</v>
      </c>
      <c r="AW40" s="3">
        <f>IF(AW$25&gt;harmonics,0,AW$26*(coeff/AW$25^power)*(sinterm*SIN(AW$25*$B40)+costerm*COS(AW$25*$B40)))</f>
        <v>0</v>
      </c>
      <c r="AX40" s="3">
        <f>IF(AX$25&gt;harmonics,0,AX$26*(coeff/AX$25^power)*(sinterm*SIN(AX$25*$B40)+costerm*COS(AX$25*$B40)))</f>
        <v>0</v>
      </c>
      <c r="AY40" s="3">
        <f>IF(AY$25&gt;harmonics,0,AY$26*(coeff/AY$25^power)*(sinterm*SIN(AY$25*$B40)+costerm*COS(AY$25*$B40)))</f>
        <v>0</v>
      </c>
      <c r="AZ40" s="3">
        <f>IF(AZ$25&gt;harmonics,0,AZ$26*(coeff/AZ$25^power)*(sinterm*SIN(AZ$25*$B40)+costerm*COS(AZ$25*$B40)))</f>
        <v>0</v>
      </c>
      <c r="BA40" s="3">
        <f>IF(BA$25&gt;harmonics,0,BA$26*(coeff/BA$25^power)*(sinterm*SIN(BA$25*$B40)+costerm*COS(BA$25*$B40)))</f>
        <v>0</v>
      </c>
      <c r="BB40" s="3">
        <f>IF(BB$25&gt;harmonics,0,BB$26*(coeff/BB$25^power)*(sinterm*SIN(BB$25*$B40)+costerm*COS(BB$25*$B40)))</f>
        <v>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2:114" ht="12.75">
      <c r="B41" s="3">
        <f t="shared" si="1"/>
        <v>-4.775216800000004</v>
      </c>
      <c r="C41" s="3">
        <f t="shared" si="3"/>
        <v>0.7687855762155833</v>
      </c>
      <c r="D41" s="3">
        <f t="shared" si="2"/>
        <v>0</v>
      </c>
      <c r="E41" s="3">
        <f>IF(E$25&gt;harmonics,0,E$26*(coeff/E$25^power)*(sinterm*SIN(E$25*$B41)+costerm*COS(E$25*$B41)))</f>
        <v>0.9980269816829812</v>
      </c>
      <c r="F41" s="3">
        <f>IF(F$25&gt;harmonics,0,F$26*(coeff/F$25^power)*(sinterm*SIN(F$25*$B41)+costerm*COS(F$25*$B41)))</f>
        <v>0</v>
      </c>
      <c r="G41" s="3">
        <f>IF(G$25&gt;harmonics,0,G$26*(coeff/G$25^power)*(sinterm*SIN(G$25*$B41)+costerm*COS(G$25*$B41)))</f>
        <v>-0.3274298393466364</v>
      </c>
      <c r="H41" s="3">
        <f>IF(H$25&gt;harmonics,0,H$26*(coeff/H$25^power)*(sinterm*SIN(H$25*$B41)+costerm*COS(H$25*$B41)))</f>
        <v>0</v>
      </c>
      <c r="I41" s="3">
        <f>IF(I$25&gt;harmonics,0,I$26*(coeff/I$25^power)*(sinterm*SIN(I$25*$B41)+costerm*COS(I$25*$B41)))</f>
        <v>0.19021254962694825</v>
      </c>
      <c r="J41" s="3">
        <f>IF(J$25&gt;harmonics,0,J$26*(coeff/J$25^power)*(sinterm*SIN(J$25*$B41)+costerm*COS(J$25*$B41)))</f>
        <v>0</v>
      </c>
      <c r="K41" s="3">
        <f>IF(K$25&gt;harmonics,0,K$26*(coeff/K$25^power)*(sinterm*SIN(K$25*$B41)+costerm*COS(K$25*$B41)))</f>
        <v>-0.129262724805867</v>
      </c>
      <c r="L41" s="3">
        <f>IF(L$25&gt;harmonics,0,L$26*(coeff/L$25^power)*(sinterm*SIN(L$25*$B41)+costerm*COS(L$25*$B41)))</f>
        <v>0</v>
      </c>
      <c r="M41" s="3">
        <f>IF(M$25&gt;harmonics,0,M$26*(coeff/M$25^power)*(sinterm*SIN(M$25*$B41)+costerm*COS(M$25*$B41)))</f>
        <v>0.09381637511691426</v>
      </c>
      <c r="N41" s="3">
        <f>IF(N$25&gt;harmonics,0,N$26*(coeff/N$25^power)*(sinterm*SIN(N$25*$B41)+costerm*COS(N$25*$B41)))</f>
        <v>0</v>
      </c>
      <c r="O41" s="3">
        <f>IF(O$25&gt;harmonics,0,O$26*(coeff/O$25^power)*(sinterm*SIN(O$25*$B41)+costerm*COS(O$25*$B41)))</f>
        <v>-0.07004922938714037</v>
      </c>
      <c r="P41" s="3">
        <f>IF(P$25&gt;harmonics,0,P$26*(coeff/P$25^power)*(sinterm*SIN(P$25*$B41)+costerm*COS(P$25*$B41)))</f>
        <v>0</v>
      </c>
      <c r="Q41" s="3">
        <f>IF(Q$25&gt;harmonics,0,Q$26*(coeff/Q$25^power)*(sinterm*SIN(Q$25*$B41)+costerm*COS(Q$25*$B41)))</f>
        <v>0.052660409877667125</v>
      </c>
      <c r="R41" s="3">
        <f>IF(R$25&gt;harmonics,0,R$26*(coeff/R$25^power)*(sinterm*SIN(R$25*$B41)+costerm*COS(R$25*$B41)))</f>
        <v>0</v>
      </c>
      <c r="S41" s="3">
        <f>IF(S$25&gt;harmonics,0,S$26*(coeff/S$25^power)*(sinterm*SIN(S$25*$B41)+costerm*COS(S$25*$B41)))</f>
        <v>-0.039188946549283586</v>
      </c>
      <c r="T41" s="3">
        <f>IF(T$25&gt;harmonics,0,T$26*(coeff/T$25^power)*(sinterm*SIN(T$25*$B41)+costerm*COS(T$25*$B41)))</f>
        <v>0</v>
      </c>
      <c r="U41" s="3">
        <f>IF(U$25&gt;harmonics,0,U$26*(coeff/U$25^power)*(sinterm*SIN(U$25*$B41)+costerm*COS(U$25*$B41)))</f>
        <v>0.0283419858959841</v>
      </c>
      <c r="V41" s="3">
        <f>IF(V$25&gt;harmonics,0,V$26*(coeff/V$25^power)*(sinterm*SIN(V$25*$B41)+costerm*COS(V$25*$B41)))</f>
        <v>0</v>
      </c>
      <c r="W41" s="3">
        <f>IF(W$25&gt;harmonics,0,W$26*(coeff/W$25^power)*(sinterm*SIN(W$25*$B41)+costerm*COS(W$25*$B41)))</f>
        <v>-0.019378726613182896</v>
      </c>
      <c r="X41" s="3">
        <f>IF(X$25&gt;harmonics,0,X$26*(coeff/X$25^power)*(sinterm*SIN(X$25*$B41)+costerm*COS(X$25*$B41)))</f>
        <v>0</v>
      </c>
      <c r="Y41" s="3">
        <f>IF(Y$25&gt;harmonics,0,Y$26*(coeff/Y$25^power)*(sinterm*SIN(Y$25*$B41)+costerm*COS(Y$25*$B41)))</f>
        <v>0.011846282274821466</v>
      </c>
      <c r="Z41" s="3">
        <f>IF(Z$25&gt;harmonics,0,Z$26*(coeff/Z$25^power)*(sinterm*SIN(Z$25*$B41)+costerm*COS(Z$25*$B41)))</f>
        <v>0</v>
      </c>
      <c r="AA41" s="3">
        <f>IF(AA$25&gt;harmonics,0,AA$26*(coeff/AA$25^power)*(sinterm*SIN(AA$25*$B41)+costerm*COS(AA$25*$B41)))</f>
        <v>-0.005453272652553017</v>
      </c>
      <c r="AB41" s="3">
        <f>IF(AB$25&gt;harmonics,0,AB$26*(coeff/AB$25^power)*(sinterm*SIN(AB$25*$B41)+costerm*COS(AB$25*$B41)))</f>
        <v>0</v>
      </c>
      <c r="AC41" s="3">
        <f>IF(AC$25&gt;harmonics,0,AC$26*(coeff/AC$25^power)*(sinterm*SIN(AC$25*$B41)+costerm*COS(AC$25*$B41)))</f>
        <v>4.0334564743049715E-06</v>
      </c>
      <c r="AD41" s="3">
        <f>IF(AD$25&gt;harmonics,0,AD$26*(coeff/AD$25^power)*(sinterm*SIN(AD$25*$B41)+costerm*COS(AD$25*$B41)))</f>
        <v>0</v>
      </c>
      <c r="AE41" s="3">
        <f>IF(AE$25&gt;harmonics,0,AE$26*(coeff/AE$25^power)*(sinterm*SIN(AE$25*$B41)+costerm*COS(AE$25*$B41)))</f>
        <v>0</v>
      </c>
      <c r="AF41" s="3">
        <f>IF(AF$25&gt;harmonics,0,AF$26*(coeff/AF$25^power)*(sinterm*SIN(AF$25*$B41)+costerm*COS(AF$25*$B41)))</f>
        <v>0</v>
      </c>
      <c r="AG41" s="3">
        <f>IF(AG$25&gt;harmonics,0,AG$26*(coeff/AG$25^power)*(sinterm*SIN(AG$25*$B41)+costerm*COS(AG$25*$B41)))</f>
        <v>0</v>
      </c>
      <c r="AH41" s="3">
        <f>IF(AH$25&gt;harmonics,0,AH$26*(coeff/AH$25^power)*(sinterm*SIN(AH$25*$B41)+costerm*COS(AH$25*$B41)))</f>
        <v>0</v>
      </c>
      <c r="AI41" s="3">
        <f>IF(AI$25&gt;harmonics,0,AI$26*(coeff/AI$25^power)*(sinterm*SIN(AI$25*$B41)+costerm*COS(AI$25*$B41)))</f>
        <v>0</v>
      </c>
      <c r="AJ41" s="3">
        <f>IF(AJ$25&gt;harmonics,0,AJ$26*(coeff/AJ$25^power)*(sinterm*SIN(AJ$25*$B41)+costerm*COS(AJ$25*$B41)))</f>
        <v>0</v>
      </c>
      <c r="AK41" s="3">
        <f>IF(AK$25&gt;harmonics,0,AK$26*(coeff/AK$25^power)*(sinterm*SIN(AK$25*$B41)+costerm*COS(AK$25*$B41)))</f>
        <v>0</v>
      </c>
      <c r="AL41" s="3">
        <f>IF(AL$25&gt;harmonics,0,AL$26*(coeff/AL$25^power)*(sinterm*SIN(AL$25*$B41)+costerm*COS(AL$25*$B41)))</f>
        <v>0</v>
      </c>
      <c r="AM41" s="3">
        <f>IF(AM$25&gt;harmonics,0,AM$26*(coeff/AM$25^power)*(sinterm*SIN(AM$25*$B41)+costerm*COS(AM$25*$B41)))</f>
        <v>0</v>
      </c>
      <c r="AN41" s="3">
        <f>IF(AN$25&gt;harmonics,0,AN$26*(coeff/AN$25^power)*(sinterm*SIN(AN$25*$B41)+costerm*COS(AN$25*$B41)))</f>
        <v>0</v>
      </c>
      <c r="AO41" s="3">
        <f>IF(AO$25&gt;harmonics,0,AO$26*(coeff/AO$25^power)*(sinterm*SIN(AO$25*$B41)+costerm*COS(AO$25*$B41)))</f>
        <v>0</v>
      </c>
      <c r="AP41" s="3">
        <f>IF(AP$25&gt;harmonics,0,AP$26*(coeff/AP$25^power)*(sinterm*SIN(AP$25*$B41)+costerm*COS(AP$25*$B41)))</f>
        <v>0</v>
      </c>
      <c r="AQ41" s="3">
        <f>IF(AQ$25&gt;harmonics,0,AQ$26*(coeff/AQ$25^power)*(sinterm*SIN(AQ$25*$B41)+costerm*COS(AQ$25*$B41)))</f>
        <v>0</v>
      </c>
      <c r="AR41" s="3">
        <f>IF(AR$25&gt;harmonics,0,AR$26*(coeff/AR$25^power)*(sinterm*SIN(AR$25*$B41)+costerm*COS(AR$25*$B41)))</f>
        <v>0</v>
      </c>
      <c r="AS41" s="3">
        <f>IF(AS$25&gt;harmonics,0,AS$26*(coeff/AS$25^power)*(sinterm*SIN(AS$25*$B41)+costerm*COS(AS$25*$B41)))</f>
        <v>0</v>
      </c>
      <c r="AT41" s="3">
        <f>IF(AT$25&gt;harmonics,0,AT$26*(coeff/AT$25^power)*(sinterm*SIN(AT$25*$B41)+costerm*COS(AT$25*$B41)))</f>
        <v>0</v>
      </c>
      <c r="AU41" s="3">
        <f>IF(AU$25&gt;harmonics,0,AU$26*(coeff/AU$25^power)*(sinterm*SIN(AU$25*$B41)+costerm*COS(AU$25*$B41)))</f>
        <v>0</v>
      </c>
      <c r="AV41" s="3">
        <f>IF(AV$25&gt;harmonics,0,AV$26*(coeff/AV$25^power)*(sinterm*SIN(AV$25*$B41)+costerm*COS(AV$25*$B41)))</f>
        <v>0</v>
      </c>
      <c r="AW41" s="3">
        <f>IF(AW$25&gt;harmonics,0,AW$26*(coeff/AW$25^power)*(sinterm*SIN(AW$25*$B41)+costerm*COS(AW$25*$B41)))</f>
        <v>0</v>
      </c>
      <c r="AX41" s="3">
        <f>IF(AX$25&gt;harmonics,0,AX$26*(coeff/AX$25^power)*(sinterm*SIN(AX$25*$B41)+costerm*COS(AX$25*$B41)))</f>
        <v>0</v>
      </c>
      <c r="AY41" s="3">
        <f>IF(AY$25&gt;harmonics,0,AY$26*(coeff/AY$25^power)*(sinterm*SIN(AY$25*$B41)+costerm*COS(AY$25*$B41)))</f>
        <v>0</v>
      </c>
      <c r="AZ41" s="3">
        <f>IF(AZ$25&gt;harmonics,0,AZ$26*(coeff/AZ$25^power)*(sinterm*SIN(AZ$25*$B41)+costerm*COS(AZ$25*$B41)))</f>
        <v>0</v>
      </c>
      <c r="BA41" s="3">
        <f>IF(BA$25&gt;harmonics,0,BA$26*(coeff/BA$25^power)*(sinterm*SIN(BA$25*$B41)+costerm*COS(BA$25*$B41)))</f>
        <v>0</v>
      </c>
      <c r="BB41" s="3">
        <f>IF(BB$25&gt;harmonics,0,BB$26*(coeff/BB$25^power)*(sinterm*SIN(BB$25*$B41)+costerm*COS(BB$25*$B41)))</f>
        <v>0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2:114" ht="12.75">
      <c r="B42" s="3">
        <f t="shared" si="1"/>
        <v>-4.649553200000004</v>
      </c>
      <c r="C42" s="3">
        <f t="shared" si="3"/>
        <v>0.7687889436084835</v>
      </c>
      <c r="D42" s="3">
        <f t="shared" si="2"/>
        <v>0</v>
      </c>
      <c r="E42" s="3">
        <f>IF(E$25&gt;harmonics,0,E$26*(coeff/E$25^power)*(sinterm*SIN(E$25*$B42)+costerm*COS(E$25*$B42)))</f>
        <v>0.9980264818225582</v>
      </c>
      <c r="F42" s="3">
        <f>IF(F$25&gt;harmonics,0,F$26*(coeff/F$25^power)*(sinterm*SIN(F$25*$B42)+costerm*COS(F$25*$B42)))</f>
        <v>0</v>
      </c>
      <c r="G42" s="3">
        <f>IF(G$25&gt;harmonics,0,G$26*(coeff/G$25^power)*(sinterm*SIN(G$25*$B42)+costerm*COS(G$25*$B42)))</f>
        <v>-0.32742834764845163</v>
      </c>
      <c r="H42" s="3">
        <f>IF(H$25&gt;harmonics,0,H$26*(coeff/H$25^power)*(sinterm*SIN(H$25*$B42)+costerm*COS(H$25*$B42)))</f>
        <v>0</v>
      </c>
      <c r="I42" s="3">
        <f>IF(I$25&gt;harmonics,0,I$26*(coeff/I$25^power)*(sinterm*SIN(I$25*$B42)+costerm*COS(I$25*$B42)))</f>
        <v>0.19021008961593333</v>
      </c>
      <c r="J42" s="3">
        <f>IF(J$25&gt;harmonics,0,J$26*(coeff/J$25^power)*(sinterm*SIN(J$25*$B42)+costerm*COS(J$25*$B42)))</f>
        <v>0</v>
      </c>
      <c r="K42" s="3">
        <f>IF(K$25&gt;harmonics,0,K$26*(coeff/K$25^power)*(sinterm*SIN(K$25*$B42)+costerm*COS(K$25*$B42)))</f>
        <v>-0.1292593352778002</v>
      </c>
      <c r="L42" s="3">
        <f>IF(L$25&gt;harmonics,0,L$26*(coeff/L$25^power)*(sinterm*SIN(L$25*$B42)+costerm*COS(L$25*$B42)))</f>
        <v>0</v>
      </c>
      <c r="M42" s="3">
        <f>IF(M$25&gt;harmonics,0,M$26*(coeff/M$25^power)*(sinterm*SIN(M$25*$B42)+costerm*COS(M$25*$B42)))</f>
        <v>0.093812109526588</v>
      </c>
      <c r="N42" s="3">
        <f>IF(N$25&gt;harmonics,0,N$26*(coeff/N$25^power)*(sinterm*SIN(N$25*$B42)+costerm*COS(N$25*$B42)))</f>
        <v>0</v>
      </c>
      <c r="O42" s="3">
        <f>IF(O$25&gt;harmonics,0,O$26*(coeff/O$25^power)*(sinterm*SIN(O$25*$B42)+costerm*COS(O$25*$B42)))</f>
        <v>-0.07004415500534898</v>
      </c>
      <c r="P42" s="3">
        <f>IF(P$25&gt;harmonics,0,P$26*(coeff/P$25^power)*(sinterm*SIN(P$25*$B42)+costerm*COS(P$25*$B42)))</f>
        <v>0</v>
      </c>
      <c r="Q42" s="3">
        <f>IF(Q$25&gt;harmonics,0,Q$26*(coeff/Q$25^power)*(sinterm*SIN(Q$25*$B42)+costerm*COS(Q$25*$B42)))</f>
        <v>0.05265460673030764</v>
      </c>
      <c r="R42" s="3">
        <f>IF(R$25&gt;harmonics,0,R$26*(coeff/R$25^power)*(sinterm*SIN(R$25*$B42)+costerm*COS(R$25*$B42)))</f>
        <v>0</v>
      </c>
      <c r="S42" s="3">
        <f>IF(S$25&gt;harmonics,0,S$26*(coeff/S$25^power)*(sinterm*SIN(S$25*$B42)+costerm*COS(S$25*$B42)))</f>
        <v>-0.0391825061553028</v>
      </c>
      <c r="T42" s="3">
        <f>IF(T$25&gt;harmonics,0,T$26*(coeff/T$25^power)*(sinterm*SIN(T$25*$B42)+costerm*COS(T$25*$B42)))</f>
        <v>0</v>
      </c>
      <c r="U42" s="3">
        <f>IF(U$25&gt;harmonics,0,U$26*(coeff/U$25^power)*(sinterm*SIN(U$25*$B42)+costerm*COS(U$25*$B42)))</f>
        <v>0.028335009824071344</v>
      </c>
      <c r="V42" s="3">
        <f>IF(V$25&gt;harmonics,0,V$26*(coeff/V$25^power)*(sinterm*SIN(V$25*$B42)+costerm*COS(V$25*$B42)))</f>
        <v>0</v>
      </c>
      <c r="W42" s="3">
        <f>IF(W$25&gt;harmonics,0,W$26*(coeff/W$25^power)*(sinterm*SIN(W$25*$B42)+costerm*COS(W$25*$B42)))</f>
        <v>-0.019371324879974245</v>
      </c>
      <c r="X42" s="3">
        <f>IF(X$25&gt;harmonics,0,X$26*(coeff/X$25^power)*(sinterm*SIN(X$25*$B42)+costerm*COS(X$25*$B42)))</f>
        <v>0</v>
      </c>
      <c r="Y42" s="3">
        <f>IF(Y$25&gt;harmonics,0,Y$26*(coeff/Y$25^power)*(sinterm*SIN(Y$25*$B42)+costerm*COS(Y$25*$B42)))</f>
        <v>0.011838571609874554</v>
      </c>
      <c r="Z42" s="3">
        <f>IF(Z$25&gt;harmonics,0,Z$26*(coeff/Z$25^power)*(sinterm*SIN(Z$25*$B42)+costerm*COS(Z$25*$B42)))</f>
        <v>0</v>
      </c>
      <c r="AA42" s="3">
        <f>IF(AA$25&gt;harmonics,0,AA$26*(coeff/AA$25^power)*(sinterm*SIN(AA$25*$B42)+costerm*COS(AA$25*$B42)))</f>
        <v>-0.005445374657454686</v>
      </c>
      <c r="AB42" s="3">
        <f>IF(AB$25&gt;harmonics,0,AB$26*(coeff/AB$25^power)*(sinterm*SIN(AB$25*$B42)+costerm*COS(AB$25*$B42)))</f>
        <v>0</v>
      </c>
      <c r="AC42" s="3">
        <f>IF(AC$25&gt;harmonics,0,AC$26*(coeff/AC$25^power)*(sinterm*SIN(AC$25*$B42)+costerm*COS(AC$25*$B42)))</f>
        <v>-3.927312883416036E-06</v>
      </c>
      <c r="AD42" s="3">
        <f>IF(AD$25&gt;harmonics,0,AD$26*(coeff/AD$25^power)*(sinterm*SIN(AD$25*$B42)+costerm*COS(AD$25*$B42)))</f>
        <v>0</v>
      </c>
      <c r="AE42" s="3">
        <f>IF(AE$25&gt;harmonics,0,AE$26*(coeff/AE$25^power)*(sinterm*SIN(AE$25*$B42)+costerm*COS(AE$25*$B42)))</f>
        <v>0</v>
      </c>
      <c r="AF42" s="3">
        <f>IF(AF$25&gt;harmonics,0,AF$26*(coeff/AF$25^power)*(sinterm*SIN(AF$25*$B42)+costerm*COS(AF$25*$B42)))</f>
        <v>0</v>
      </c>
      <c r="AG42" s="3">
        <f>IF(AG$25&gt;harmonics,0,AG$26*(coeff/AG$25^power)*(sinterm*SIN(AG$25*$B42)+costerm*COS(AG$25*$B42)))</f>
        <v>0</v>
      </c>
      <c r="AH42" s="3">
        <f>IF(AH$25&gt;harmonics,0,AH$26*(coeff/AH$25^power)*(sinterm*SIN(AH$25*$B42)+costerm*COS(AH$25*$B42)))</f>
        <v>0</v>
      </c>
      <c r="AI42" s="3">
        <f>IF(AI$25&gt;harmonics,0,AI$26*(coeff/AI$25^power)*(sinterm*SIN(AI$25*$B42)+costerm*COS(AI$25*$B42)))</f>
        <v>0</v>
      </c>
      <c r="AJ42" s="3">
        <f>IF(AJ$25&gt;harmonics,0,AJ$26*(coeff/AJ$25^power)*(sinterm*SIN(AJ$25*$B42)+costerm*COS(AJ$25*$B42)))</f>
        <v>0</v>
      </c>
      <c r="AK42" s="3">
        <f>IF(AK$25&gt;harmonics,0,AK$26*(coeff/AK$25^power)*(sinterm*SIN(AK$25*$B42)+costerm*COS(AK$25*$B42)))</f>
        <v>0</v>
      </c>
      <c r="AL42" s="3">
        <f>IF(AL$25&gt;harmonics,0,AL$26*(coeff/AL$25^power)*(sinterm*SIN(AL$25*$B42)+costerm*COS(AL$25*$B42)))</f>
        <v>0</v>
      </c>
      <c r="AM42" s="3">
        <f>IF(AM$25&gt;harmonics,0,AM$26*(coeff/AM$25^power)*(sinterm*SIN(AM$25*$B42)+costerm*COS(AM$25*$B42)))</f>
        <v>0</v>
      </c>
      <c r="AN42" s="3">
        <f>IF(AN$25&gt;harmonics,0,AN$26*(coeff/AN$25^power)*(sinterm*SIN(AN$25*$B42)+costerm*COS(AN$25*$B42)))</f>
        <v>0</v>
      </c>
      <c r="AO42" s="3">
        <f>IF(AO$25&gt;harmonics,0,AO$26*(coeff/AO$25^power)*(sinterm*SIN(AO$25*$B42)+costerm*COS(AO$25*$B42)))</f>
        <v>0</v>
      </c>
      <c r="AP42" s="3">
        <f>IF(AP$25&gt;harmonics,0,AP$26*(coeff/AP$25^power)*(sinterm*SIN(AP$25*$B42)+costerm*COS(AP$25*$B42)))</f>
        <v>0</v>
      </c>
      <c r="AQ42" s="3">
        <f>IF(AQ$25&gt;harmonics,0,AQ$26*(coeff/AQ$25^power)*(sinterm*SIN(AQ$25*$B42)+costerm*COS(AQ$25*$B42)))</f>
        <v>0</v>
      </c>
      <c r="AR42" s="3">
        <f>IF(AR$25&gt;harmonics,0,AR$26*(coeff/AR$25^power)*(sinterm*SIN(AR$25*$B42)+costerm*COS(AR$25*$B42)))</f>
        <v>0</v>
      </c>
      <c r="AS42" s="3">
        <f>IF(AS$25&gt;harmonics,0,AS$26*(coeff/AS$25^power)*(sinterm*SIN(AS$25*$B42)+costerm*COS(AS$25*$B42)))</f>
        <v>0</v>
      </c>
      <c r="AT42" s="3">
        <f>IF(AT$25&gt;harmonics,0,AT$26*(coeff/AT$25^power)*(sinterm*SIN(AT$25*$B42)+costerm*COS(AT$25*$B42)))</f>
        <v>0</v>
      </c>
      <c r="AU42" s="3">
        <f>IF(AU$25&gt;harmonics,0,AU$26*(coeff/AU$25^power)*(sinterm*SIN(AU$25*$B42)+costerm*COS(AU$25*$B42)))</f>
        <v>0</v>
      </c>
      <c r="AV42" s="3">
        <f>IF(AV$25&gt;harmonics,0,AV$26*(coeff/AV$25^power)*(sinterm*SIN(AV$25*$B42)+costerm*COS(AV$25*$B42)))</f>
        <v>0</v>
      </c>
      <c r="AW42" s="3">
        <f>IF(AW$25&gt;harmonics,0,AW$26*(coeff/AW$25^power)*(sinterm*SIN(AW$25*$B42)+costerm*COS(AW$25*$B42)))</f>
        <v>0</v>
      </c>
      <c r="AX42" s="3">
        <f>IF(AX$25&gt;harmonics,0,AX$26*(coeff/AX$25^power)*(sinterm*SIN(AX$25*$B42)+costerm*COS(AX$25*$B42)))</f>
        <v>0</v>
      </c>
      <c r="AY42" s="3">
        <f>IF(AY$25&gt;harmonics,0,AY$26*(coeff/AY$25^power)*(sinterm*SIN(AY$25*$B42)+costerm*COS(AY$25*$B42)))</f>
        <v>0</v>
      </c>
      <c r="AZ42" s="3">
        <f>IF(AZ$25&gt;harmonics,0,AZ$26*(coeff/AZ$25^power)*(sinterm*SIN(AZ$25*$B42)+costerm*COS(AZ$25*$B42)))</f>
        <v>0</v>
      </c>
      <c r="BA42" s="3">
        <f>IF(BA$25&gt;harmonics,0,BA$26*(coeff/BA$25^power)*(sinterm*SIN(BA$25*$B42)+costerm*COS(BA$25*$B42)))</f>
        <v>0</v>
      </c>
      <c r="BB42" s="3">
        <f>IF(BB$25&gt;harmonics,0,BB$26*(coeff/BB$25^power)*(sinterm*SIN(BB$25*$B42)+costerm*COS(BB$25*$B42)))</f>
        <v>0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2:114" ht="12.75">
      <c r="B43" s="3">
        <f t="shared" si="1"/>
        <v>-4.523889600000004</v>
      </c>
      <c r="C43" s="3">
        <f t="shared" si="3"/>
        <v>0.8168781683571087</v>
      </c>
      <c r="D43" s="3">
        <f t="shared" si="2"/>
        <v>0</v>
      </c>
      <c r="E43" s="3">
        <f>IF(E$25&gt;harmonics,0,E$26*(coeff/E$25^power)*(sinterm*SIN(E$25*$B43)+costerm*COS(E$25*$B43)))</f>
        <v>0.982286534705791</v>
      </c>
      <c r="F43" s="3">
        <f>IF(F$25&gt;harmonics,0,F$26*(coeff/F$25^power)*(sinterm*SIN(F$25*$B43)+costerm*COS(F$25*$B43)))</f>
        <v>0</v>
      </c>
      <c r="G43" s="3">
        <f>IF(G$25&gt;harmonics,0,G$26*(coeff/G$25^power)*(sinterm*SIN(G$25*$B43)+costerm*COS(G$25*$B43)))</f>
        <v>-0.2814405943306144</v>
      </c>
      <c r="H43" s="3">
        <f>IF(H$25&gt;harmonics,0,H$26*(coeff/H$25^power)*(sinterm*SIN(H$25*$B43)+costerm*COS(H$25*$B43)))</f>
        <v>0</v>
      </c>
      <c r="I43" s="3">
        <f>IF(I$25&gt;harmonics,0,I$26*(coeff/I$25^power)*(sinterm*SIN(I$25*$B43)+costerm*COS(I$25*$B43)))</f>
        <v>0.11755395904613797</v>
      </c>
      <c r="J43" s="3">
        <f>IF(J$25&gt;harmonics,0,J$26*(coeff/J$25^power)*(sinterm*SIN(J$25*$B43)+costerm*COS(J$25*$B43)))</f>
        <v>0</v>
      </c>
      <c r="K43" s="3">
        <f>IF(K$25&gt;harmonics,0,K$26*(coeff/K$25^power)*(sinterm*SIN(K$25*$B43)+costerm*COS(K$25*$B43)))</f>
        <v>-0.035523425604889455</v>
      </c>
      <c r="L43" s="3">
        <f>IF(L$25&gt;harmonics,0,L$26*(coeff/L$25^power)*(sinterm*SIN(L$25*$B43)+costerm*COS(L$25*$B43)))</f>
        <v>0</v>
      </c>
      <c r="M43" s="3">
        <f>IF(M$25&gt;harmonics,0,M$26*(coeff/M$25^power)*(sinterm*SIN(M$25*$B43)+costerm*COS(M$25*$B43)))</f>
        <v>-0.013929705870479422</v>
      </c>
      <c r="N43" s="3">
        <f>IF(N$25&gt;harmonics,0,N$26*(coeff/N$25^power)*(sinterm*SIN(N$25*$B43)+costerm*COS(N$25*$B43)))</f>
        <v>0</v>
      </c>
      <c r="O43" s="3">
        <f>IF(O$25&gt;harmonics,0,O$26*(coeff/O$25^power)*(sinterm*SIN(O$25*$B43)+costerm*COS(O$25*$B43)))</f>
        <v>0.043799137032193736</v>
      </c>
      <c r="P43" s="3">
        <f>IF(P$25&gt;harmonics,0,P$26*(coeff/P$25^power)*(sinterm*SIN(P$25*$B43)+costerm*COS(P$25*$B43)))</f>
        <v>0</v>
      </c>
      <c r="Q43" s="3">
        <f>IF(Q$25&gt;harmonics,0,Q$26*(coeff/Q$25^power)*(sinterm*SIN(Q$25*$B43)+costerm*COS(Q$25*$B43)))</f>
        <v>-0.05927268507614172</v>
      </c>
      <c r="R43" s="3">
        <f>IF(R$25&gt;harmonics,0,R$26*(coeff/R$25^power)*(sinterm*SIN(R$25*$B43)+costerm*COS(R$25*$B43)))</f>
        <v>0</v>
      </c>
      <c r="S43" s="3">
        <f>IF(S$25&gt;harmonics,0,S$26*(coeff/S$25^power)*(sinterm*SIN(S$25*$B43)+costerm*COS(S$25*$B43)))</f>
        <v>0.06340494845511095</v>
      </c>
      <c r="T43" s="3">
        <f>IF(T$25&gt;harmonics,0,T$26*(coeff/T$25^power)*(sinterm*SIN(T$25*$B43)+costerm*COS(T$25*$B43)))</f>
        <v>0</v>
      </c>
      <c r="U43" s="3">
        <f>IF(U$25&gt;harmonics,0,U$26*(coeff/U$25^power)*(sinterm*SIN(U$25*$B43)+costerm*COS(U$25*$B43)))</f>
        <v>-0.05870721455635601</v>
      </c>
      <c r="V43" s="3">
        <f>IF(V$25&gt;harmonics,0,V$26*(coeff/V$25^power)*(sinterm*SIN(V$25*$B43)+costerm*COS(V$25*$B43)))</f>
        <v>0</v>
      </c>
      <c r="W43" s="3">
        <f>IF(W$25&gt;harmonics,0,W$26*(coeff/W$25^power)*(sinterm*SIN(W$25*$B43)+costerm*COS(W$25*$B43)))</f>
        <v>0.04762084934531363</v>
      </c>
      <c r="X43" s="3">
        <f>IF(X$25&gt;harmonics,0,X$26*(coeff/X$25^power)*(sinterm*SIN(X$25*$B43)+costerm*COS(X$25*$B43)))</f>
        <v>0</v>
      </c>
      <c r="Y43" s="3">
        <f>IF(Y$25&gt;harmonics,0,Y$26*(coeff/Y$25^power)*(sinterm*SIN(Y$25*$B43)+costerm*COS(Y$25*$B43)))</f>
        <v>-0.032594695617213246</v>
      </c>
      <c r="Z43" s="3">
        <f>IF(Z$25&gt;harmonics,0,Z$26*(coeff/Z$25^power)*(sinterm*SIN(Z$25*$B43)+costerm*COS(Z$25*$B43)))</f>
        <v>0</v>
      </c>
      <c r="AA43" s="3">
        <f>IF(AA$25&gt;harmonics,0,AA$26*(coeff/AA$25^power)*(sinterm*SIN(AA$25*$B43)+costerm*COS(AA$25*$B43)))</f>
        <v>0.016001862438945073</v>
      </c>
      <c r="AB43" s="3">
        <f>IF(AB$25&gt;harmonics,0,AB$26*(coeff/AB$25^power)*(sinterm*SIN(AB$25*$B43)+costerm*COS(AB$25*$B43)))</f>
        <v>0</v>
      </c>
      <c r="AC43" s="3">
        <f>IF(AC$25&gt;harmonics,0,AC$26*(coeff/AC$25^power)*(sinterm*SIN(AC$25*$B43)+costerm*COS(AC$25*$B43)))</f>
        <v>3.821169292499447E-06</v>
      </c>
      <c r="AD43" s="3">
        <f>IF(AD$25&gt;harmonics,0,AD$26*(coeff/AD$25^power)*(sinterm*SIN(AD$25*$B43)+costerm*COS(AD$25*$B43)))</f>
        <v>0</v>
      </c>
      <c r="AE43" s="3">
        <f>IF(AE$25&gt;harmonics,0,AE$26*(coeff/AE$25^power)*(sinterm*SIN(AE$25*$B43)+costerm*COS(AE$25*$B43)))</f>
        <v>0</v>
      </c>
      <c r="AF43" s="3">
        <f>IF(AF$25&gt;harmonics,0,AF$26*(coeff/AF$25^power)*(sinterm*SIN(AF$25*$B43)+costerm*COS(AF$25*$B43)))</f>
        <v>0</v>
      </c>
      <c r="AG43" s="3">
        <f>IF(AG$25&gt;harmonics,0,AG$26*(coeff/AG$25^power)*(sinterm*SIN(AG$25*$B43)+costerm*COS(AG$25*$B43)))</f>
        <v>0</v>
      </c>
      <c r="AH43" s="3">
        <f>IF(AH$25&gt;harmonics,0,AH$26*(coeff/AH$25^power)*(sinterm*SIN(AH$25*$B43)+costerm*COS(AH$25*$B43)))</f>
        <v>0</v>
      </c>
      <c r="AI43" s="3">
        <f>IF(AI$25&gt;harmonics,0,AI$26*(coeff/AI$25^power)*(sinterm*SIN(AI$25*$B43)+costerm*COS(AI$25*$B43)))</f>
        <v>0</v>
      </c>
      <c r="AJ43" s="3">
        <f>IF(AJ$25&gt;harmonics,0,AJ$26*(coeff/AJ$25^power)*(sinterm*SIN(AJ$25*$B43)+costerm*COS(AJ$25*$B43)))</f>
        <v>0</v>
      </c>
      <c r="AK43" s="3">
        <f>IF(AK$25&gt;harmonics,0,AK$26*(coeff/AK$25^power)*(sinterm*SIN(AK$25*$B43)+costerm*COS(AK$25*$B43)))</f>
        <v>0</v>
      </c>
      <c r="AL43" s="3">
        <f>IF(AL$25&gt;harmonics,0,AL$26*(coeff/AL$25^power)*(sinterm*SIN(AL$25*$B43)+costerm*COS(AL$25*$B43)))</f>
        <v>0</v>
      </c>
      <c r="AM43" s="3">
        <f>IF(AM$25&gt;harmonics,0,AM$26*(coeff/AM$25^power)*(sinterm*SIN(AM$25*$B43)+costerm*COS(AM$25*$B43)))</f>
        <v>0</v>
      </c>
      <c r="AN43" s="3">
        <f>IF(AN$25&gt;harmonics,0,AN$26*(coeff/AN$25^power)*(sinterm*SIN(AN$25*$B43)+costerm*COS(AN$25*$B43)))</f>
        <v>0</v>
      </c>
      <c r="AO43" s="3">
        <f>IF(AO$25&gt;harmonics,0,AO$26*(coeff/AO$25^power)*(sinterm*SIN(AO$25*$B43)+costerm*COS(AO$25*$B43)))</f>
        <v>0</v>
      </c>
      <c r="AP43" s="3">
        <f>IF(AP$25&gt;harmonics,0,AP$26*(coeff/AP$25^power)*(sinterm*SIN(AP$25*$B43)+costerm*COS(AP$25*$B43)))</f>
        <v>0</v>
      </c>
      <c r="AQ43" s="3">
        <f>IF(AQ$25&gt;harmonics,0,AQ$26*(coeff/AQ$25^power)*(sinterm*SIN(AQ$25*$B43)+costerm*COS(AQ$25*$B43)))</f>
        <v>0</v>
      </c>
      <c r="AR43" s="3">
        <f>IF(AR$25&gt;harmonics,0,AR$26*(coeff/AR$25^power)*(sinterm*SIN(AR$25*$B43)+costerm*COS(AR$25*$B43)))</f>
        <v>0</v>
      </c>
      <c r="AS43" s="3">
        <f>IF(AS$25&gt;harmonics,0,AS$26*(coeff/AS$25^power)*(sinterm*SIN(AS$25*$B43)+costerm*COS(AS$25*$B43)))</f>
        <v>0</v>
      </c>
      <c r="AT43" s="3">
        <f>IF(AT$25&gt;harmonics,0,AT$26*(coeff/AT$25^power)*(sinterm*SIN(AT$25*$B43)+costerm*COS(AT$25*$B43)))</f>
        <v>0</v>
      </c>
      <c r="AU43" s="3">
        <f>IF(AU$25&gt;harmonics,0,AU$26*(coeff/AU$25^power)*(sinterm*SIN(AU$25*$B43)+costerm*COS(AU$25*$B43)))</f>
        <v>0</v>
      </c>
      <c r="AV43" s="3">
        <f>IF(AV$25&gt;harmonics,0,AV$26*(coeff/AV$25^power)*(sinterm*SIN(AV$25*$B43)+costerm*COS(AV$25*$B43)))</f>
        <v>0</v>
      </c>
      <c r="AW43" s="3">
        <f>IF(AW$25&gt;harmonics,0,AW$26*(coeff/AW$25^power)*(sinterm*SIN(AW$25*$B43)+costerm*COS(AW$25*$B43)))</f>
        <v>0</v>
      </c>
      <c r="AX43" s="3">
        <f>IF(AX$25&gt;harmonics,0,AX$26*(coeff/AX$25^power)*(sinterm*SIN(AX$25*$B43)+costerm*COS(AX$25*$B43)))</f>
        <v>0</v>
      </c>
      <c r="AY43" s="3">
        <f>IF(AY$25&gt;harmonics,0,AY$26*(coeff/AY$25^power)*(sinterm*SIN(AY$25*$B43)+costerm*COS(AY$25*$B43)))</f>
        <v>0</v>
      </c>
      <c r="AZ43" s="3">
        <f>IF(AZ$25&gt;harmonics,0,AZ$26*(coeff/AZ$25^power)*(sinterm*SIN(AZ$25*$B43)+costerm*COS(AZ$25*$B43)))</f>
        <v>0</v>
      </c>
      <c r="BA43" s="3">
        <f>IF(BA$25&gt;harmonics,0,BA$26*(coeff/BA$25^power)*(sinterm*SIN(BA$25*$B43)+costerm*COS(BA$25*$B43)))</f>
        <v>0</v>
      </c>
      <c r="BB43" s="3">
        <f>IF(BB$25&gt;harmonics,0,BB$26*(coeff/BB$25^power)*(sinterm*SIN(BB$25*$B43)+costerm*COS(BB$25*$B43)))</f>
        <v>0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2:114" ht="12.75">
      <c r="B44" s="3">
        <f t="shared" si="1"/>
        <v>-4.398226000000004</v>
      </c>
      <c r="C44" s="3">
        <f t="shared" si="3"/>
        <v>0.7746680499925592</v>
      </c>
      <c r="D44" s="3">
        <f t="shared" si="2"/>
        <v>0</v>
      </c>
      <c r="E44" s="3">
        <f>IF(E$25&gt;harmonics,0,E$26*(coeff/E$25^power)*(sinterm*SIN(E$25*$B44)+costerm*COS(E$25*$B44)))</f>
        <v>0.9510553682825127</v>
      </c>
      <c r="F44" s="3">
        <f>IF(F$25&gt;harmonics,0,F$26*(coeff/F$25^power)*(sinterm*SIN(F$25*$B44)+costerm*COS(F$25*$B44)))</f>
        <v>0</v>
      </c>
      <c r="G44" s="3">
        <f>IF(G$25&gt;harmonics,0,G$26*(coeff/G$25^power)*(sinterm*SIN(G$25*$B44)+costerm*COS(G$25*$B44)))</f>
        <v>-0.19592541189972446</v>
      </c>
      <c r="H44" s="3">
        <f>IF(H$25&gt;harmonics,0,H$26*(coeff/H$25^power)*(sinterm*SIN(H$25*$B44)+costerm*COS(H$25*$B44)))</f>
        <v>0</v>
      </c>
      <c r="I44" s="3">
        <f>IF(I$25&gt;harmonics,0,I$26*(coeff/I$25^power)*(sinterm*SIN(I$25*$B44)+costerm*COS(I$25*$B44)))</f>
        <v>-3.7150257063989956E-06</v>
      </c>
      <c r="J44" s="3">
        <f>IF(J$25&gt;harmonics,0,J$26*(coeff/J$25^power)*(sinterm*SIN(J$25*$B44)+costerm*COS(J$25*$B44)))</f>
        <v>0</v>
      </c>
      <c r="K44" s="3">
        <f>IF(K$25&gt;harmonics,0,K$26*(coeff/K$25^power)*(sinterm*SIN(K$25*$B44)+costerm*COS(K$25*$B44)))</f>
        <v>0.08397232724660575</v>
      </c>
      <c r="L44" s="3">
        <f>IF(L$25&gt;harmonics,0,L$26*(coeff/L$25^power)*(sinterm*SIN(L$25*$B44)+costerm*COS(L$25*$B44)))</f>
        <v>0</v>
      </c>
      <c r="M44" s="3">
        <f>IF(M$25&gt;harmonics,0,M$26*(coeff/M$25^power)*(sinterm*SIN(M$25*$B44)+costerm*COS(M$25*$B44)))</f>
        <v>-0.10567409420202821</v>
      </c>
      <c r="N44" s="3">
        <f>IF(N$25&gt;harmonics,0,N$26*(coeff/N$25^power)*(sinterm*SIN(N$25*$B44)+costerm*COS(N$25*$B44)))</f>
        <v>0</v>
      </c>
      <c r="O44" s="3">
        <f>IF(O$25&gt;harmonics,0,O$26*(coeff/O$25^power)*(sinterm*SIN(O$25*$B44)+costerm*COS(O$25*$B44)))</f>
        <v>0.08645853522128917</v>
      </c>
      <c r="P44" s="3">
        <f>IF(P$25&gt;harmonics,0,P$26*(coeff/P$25^power)*(sinterm*SIN(P$25*$B44)+costerm*COS(P$25*$B44)))</f>
        <v>0</v>
      </c>
      <c r="Q44" s="3">
        <f>IF(Q$25&gt;harmonics,0,Q$26*(coeff/Q$25^power)*(sinterm*SIN(Q$25*$B44)+costerm*COS(Q$25*$B44)))</f>
        <v>-0.04521124460468423</v>
      </c>
      <c r="R44" s="3">
        <f>IF(R$25&gt;harmonics,0,R$26*(coeff/R$25^power)*(sinterm*SIN(R$25*$B44)+costerm*COS(R$25*$B44)))</f>
        <v>0</v>
      </c>
      <c r="S44" s="3">
        <f>IF(S$25&gt;harmonics,0,S$26*(coeff/S$25^power)*(sinterm*SIN(S$25*$B44)+costerm*COS(S$25*$B44)))</f>
        <v>-3.7150257051636035E-06</v>
      </c>
      <c r="T44" s="3">
        <f>IF(T$25&gt;harmonics,0,T$26*(coeff/T$25^power)*(sinterm*SIN(T$25*$B44)+costerm*COS(T$25*$B44)))</f>
        <v>0</v>
      </c>
      <c r="U44" s="3">
        <f>IF(U$25&gt;harmonics,0,U$26*(coeff/U$25^power)*(sinterm*SIN(U$25*$B44)+costerm*COS(U$25*$B44)))</f>
        <v>0.03457860852600267</v>
      </c>
      <c r="V44" s="3">
        <f>IF(V$25&gt;harmonics,0,V$26*(coeff/V$25^power)*(sinterm*SIN(V$25*$B44)+costerm*COS(V$25*$B44)))</f>
        <v>0</v>
      </c>
      <c r="W44" s="3">
        <f>IF(W$25&gt;harmonics,0,W$26*(coeff/W$25^power)*(sinterm*SIN(W$25*$B44)+costerm*COS(W$25*$B44)))</f>
        <v>-0.050056754002178246</v>
      </c>
      <c r="X44" s="3">
        <f>IF(X$25&gt;harmonics,0,X$26*(coeff/X$25^power)*(sinterm*SIN(X$25*$B44)+costerm*COS(X$25*$B44)))</f>
        <v>0</v>
      </c>
      <c r="Y44" s="3">
        <f>IF(Y$25&gt;harmonics,0,Y$26*(coeff/Y$25^power)*(sinterm*SIN(Y$25*$B44)+costerm*COS(Y$25*$B44)))</f>
        <v>0.04528725739396536</v>
      </c>
      <c r="Z44" s="3">
        <f>IF(Z$25&gt;harmonics,0,Z$26*(coeff/Z$25^power)*(sinterm*SIN(Z$25*$B44)+costerm*COS(Z$25*$B44)))</f>
        <v>0</v>
      </c>
      <c r="AA44" s="3">
        <f>IF(AA$25&gt;harmonics,0,AA$26*(coeff/AA$25^power)*(sinterm*SIN(AA$25*$B44)+costerm*COS(AA$25*$B44)))</f>
        <v>-0.02555287492223668</v>
      </c>
      <c r="AB44" s="3">
        <f>IF(AB$25&gt;harmonics,0,AB$26*(coeff/AB$25^power)*(sinterm*SIN(AB$25*$B44)+costerm*COS(AB$25*$B44)))</f>
        <v>0</v>
      </c>
      <c r="AC44" s="3">
        <f>IF(AC$25&gt;harmonics,0,AC$26*(coeff/AC$25^power)*(sinterm*SIN(AC$25*$B44)+costerm*COS(AC$25*$B44)))</f>
        <v>-3.7150257015559513E-06</v>
      </c>
      <c r="AD44" s="3">
        <f>IF(AD$25&gt;harmonics,0,AD$26*(coeff/AD$25^power)*(sinterm*SIN(AD$25*$B44)+costerm*COS(AD$25*$B44)))</f>
        <v>0</v>
      </c>
      <c r="AE44" s="3">
        <f>IF(AE$25&gt;harmonics,0,AE$26*(coeff/AE$25^power)*(sinterm*SIN(AE$25*$B44)+costerm*COS(AE$25*$B44)))</f>
        <v>0</v>
      </c>
      <c r="AF44" s="3">
        <f>IF(AF$25&gt;harmonics,0,AF$26*(coeff/AF$25^power)*(sinterm*SIN(AF$25*$B44)+costerm*COS(AF$25*$B44)))</f>
        <v>0</v>
      </c>
      <c r="AG44" s="3">
        <f>IF(AG$25&gt;harmonics,0,AG$26*(coeff/AG$25^power)*(sinterm*SIN(AG$25*$B44)+costerm*COS(AG$25*$B44)))</f>
        <v>0</v>
      </c>
      <c r="AH44" s="3">
        <f>IF(AH$25&gt;harmonics,0,AH$26*(coeff/AH$25^power)*(sinterm*SIN(AH$25*$B44)+costerm*COS(AH$25*$B44)))</f>
        <v>0</v>
      </c>
      <c r="AI44" s="3">
        <f>IF(AI$25&gt;harmonics,0,AI$26*(coeff/AI$25^power)*(sinterm*SIN(AI$25*$B44)+costerm*COS(AI$25*$B44)))</f>
        <v>0</v>
      </c>
      <c r="AJ44" s="3">
        <f>IF(AJ$25&gt;harmonics,0,AJ$26*(coeff/AJ$25^power)*(sinterm*SIN(AJ$25*$B44)+costerm*COS(AJ$25*$B44)))</f>
        <v>0</v>
      </c>
      <c r="AK44" s="3">
        <f>IF(AK$25&gt;harmonics,0,AK$26*(coeff/AK$25^power)*(sinterm*SIN(AK$25*$B44)+costerm*COS(AK$25*$B44)))</f>
        <v>0</v>
      </c>
      <c r="AL44" s="3">
        <f>IF(AL$25&gt;harmonics,0,AL$26*(coeff/AL$25^power)*(sinterm*SIN(AL$25*$B44)+costerm*COS(AL$25*$B44)))</f>
        <v>0</v>
      </c>
      <c r="AM44" s="3">
        <f>IF(AM$25&gt;harmonics,0,AM$26*(coeff/AM$25^power)*(sinterm*SIN(AM$25*$B44)+costerm*COS(AM$25*$B44)))</f>
        <v>0</v>
      </c>
      <c r="AN44" s="3">
        <f>IF(AN$25&gt;harmonics,0,AN$26*(coeff/AN$25^power)*(sinterm*SIN(AN$25*$B44)+costerm*COS(AN$25*$B44)))</f>
        <v>0</v>
      </c>
      <c r="AO44" s="3">
        <f>IF(AO$25&gt;harmonics,0,AO$26*(coeff/AO$25^power)*(sinterm*SIN(AO$25*$B44)+costerm*COS(AO$25*$B44)))</f>
        <v>0</v>
      </c>
      <c r="AP44" s="3">
        <f>IF(AP$25&gt;harmonics,0,AP$26*(coeff/AP$25^power)*(sinterm*SIN(AP$25*$B44)+costerm*COS(AP$25*$B44)))</f>
        <v>0</v>
      </c>
      <c r="AQ44" s="3">
        <f>IF(AQ$25&gt;harmonics,0,AQ$26*(coeff/AQ$25^power)*(sinterm*SIN(AQ$25*$B44)+costerm*COS(AQ$25*$B44)))</f>
        <v>0</v>
      </c>
      <c r="AR44" s="3">
        <f>IF(AR$25&gt;harmonics,0,AR$26*(coeff/AR$25^power)*(sinterm*SIN(AR$25*$B44)+costerm*COS(AR$25*$B44)))</f>
        <v>0</v>
      </c>
      <c r="AS44" s="3">
        <f>IF(AS$25&gt;harmonics,0,AS$26*(coeff/AS$25^power)*(sinterm*SIN(AS$25*$B44)+costerm*COS(AS$25*$B44)))</f>
        <v>0</v>
      </c>
      <c r="AT44" s="3">
        <f>IF(AT$25&gt;harmonics,0,AT$26*(coeff/AT$25^power)*(sinterm*SIN(AT$25*$B44)+costerm*COS(AT$25*$B44)))</f>
        <v>0</v>
      </c>
      <c r="AU44" s="3">
        <f>IF(AU$25&gt;harmonics,0,AU$26*(coeff/AU$25^power)*(sinterm*SIN(AU$25*$B44)+costerm*COS(AU$25*$B44)))</f>
        <v>0</v>
      </c>
      <c r="AV44" s="3">
        <f>IF(AV$25&gt;harmonics,0,AV$26*(coeff/AV$25^power)*(sinterm*SIN(AV$25*$B44)+costerm*COS(AV$25*$B44)))</f>
        <v>0</v>
      </c>
      <c r="AW44" s="3">
        <f>IF(AW$25&gt;harmonics,0,AW$26*(coeff/AW$25^power)*(sinterm*SIN(AW$25*$B44)+costerm*COS(AW$25*$B44)))</f>
        <v>0</v>
      </c>
      <c r="AX44" s="3">
        <f>IF(AX$25&gt;harmonics,0,AX$26*(coeff/AX$25^power)*(sinterm*SIN(AX$25*$B44)+costerm*COS(AX$25*$B44)))</f>
        <v>0</v>
      </c>
      <c r="AY44" s="3">
        <f>IF(AY$25&gt;harmonics,0,AY$26*(coeff/AY$25^power)*(sinterm*SIN(AY$25*$B44)+costerm*COS(AY$25*$B44)))</f>
        <v>0</v>
      </c>
      <c r="AZ44" s="3">
        <f>IF(AZ$25&gt;harmonics,0,AZ$26*(coeff/AZ$25^power)*(sinterm*SIN(AZ$25*$B44)+costerm*COS(AZ$25*$B44)))</f>
        <v>0</v>
      </c>
      <c r="BA44" s="3">
        <f>IF(BA$25&gt;harmonics,0,BA$26*(coeff/BA$25^power)*(sinterm*SIN(BA$25*$B44)+costerm*COS(BA$25*$B44)))</f>
        <v>0</v>
      </c>
      <c r="BB44" s="3">
        <f>IF(BB$25&gt;harmonics,0,BB$26*(coeff/BB$25^power)*(sinterm*SIN(BB$25*$B44)+costerm*COS(BB$25*$B44)))</f>
        <v>0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2:114" ht="12.75">
      <c r="B45" s="3">
        <f t="shared" si="1"/>
        <v>-4.2725624000000035</v>
      </c>
      <c r="C45" s="3">
        <f t="shared" si="3"/>
        <v>0.7610397994013302</v>
      </c>
      <c r="D45" s="3">
        <f t="shared" si="2"/>
        <v>0</v>
      </c>
      <c r="E45" s="3">
        <f>IF(E$25&gt;harmonics,0,E$26*(coeff/E$25^power)*(sinterm*SIN(E$25*$B45)+costerm*COS(E$25*$B45)))</f>
        <v>0.9048255158728569</v>
      </c>
      <c r="F45" s="3">
        <f>IF(F$25&gt;harmonics,0,F$26*(coeff/F$25^power)*(sinterm*SIN(F$25*$B45)+costerm*COS(F$25*$B45)))</f>
        <v>0</v>
      </c>
      <c r="G45" s="3">
        <f>IF(G$25&gt;harmonics,0,G$26*(coeff/G$25^power)*(sinterm*SIN(G$25*$B45)+costerm*COS(G$25*$B45)))</f>
        <v>-0.0828931335476459</v>
      </c>
      <c r="H45" s="3">
        <f>IF(H$25&gt;harmonics,0,H$26*(coeff/H$25^power)*(sinterm*SIN(H$25*$B45)+costerm*COS(H$25*$B45)))</f>
        <v>0</v>
      </c>
      <c r="I45" s="3">
        <f>IF(I$25&gt;harmonics,0,I$26*(coeff/I$25^power)*(sinterm*SIN(I$25*$B45)+costerm*COS(I$25*$B45)))</f>
        <v>-0.1175599700863178</v>
      </c>
      <c r="J45" s="3">
        <f>IF(J$25&gt;harmonics,0,J$26*(coeff/J$25^power)*(sinterm*SIN(J$25*$B45)+costerm*COS(J$25*$B45)))</f>
        <v>0</v>
      </c>
      <c r="K45" s="3">
        <f>IF(K$25&gt;harmonics,0,K$26*(coeff/K$25^power)*(sinterm*SIN(K$25*$B45)+costerm*COS(K$25*$B45)))</f>
        <v>0.14257547347641328</v>
      </c>
      <c r="L45" s="3">
        <f>IF(L$25&gt;harmonics,0,L$26*(coeff/L$25^power)*(sinterm*SIN(L$25*$B45)+costerm*COS(L$25*$B45)))</f>
        <v>0</v>
      </c>
      <c r="M45" s="3">
        <f>IF(M$25&gt;harmonics,0,M$26*(coeff/M$25^power)*(sinterm*SIN(M$25*$B45)+costerm*COS(M$25*$B45)))</f>
        <v>-0.07605815874567055</v>
      </c>
      <c r="N45" s="3">
        <f>IF(N$25&gt;harmonics,0,N$26*(coeff/N$25^power)*(sinterm*SIN(N$25*$B45)+costerm*COS(N$25*$B45)))</f>
        <v>0</v>
      </c>
      <c r="O45" s="3">
        <f>IF(O$25&gt;harmonics,0,O$26*(coeff/O$25^power)*(sinterm*SIN(O$25*$B45)+costerm*COS(O$25*$B45)))</f>
        <v>-0.011397510740050857</v>
      </c>
      <c r="P45" s="3">
        <f>IF(P$25&gt;harmonics,0,P$26*(coeff/P$25^power)*(sinterm*SIN(P$25*$B45)+costerm*COS(P$25*$B45)))</f>
        <v>0</v>
      </c>
      <c r="Q45" s="3">
        <f>IF(Q$25&gt;harmonics,0,Q$26*(coeff/Q$25^power)*(sinterm*SIN(Q$25*$B45)+costerm*COS(Q$25*$B45)))</f>
        <v>0.06495023562595238</v>
      </c>
      <c r="R45" s="3">
        <f>IF(R$25&gt;harmonics,0,R$26*(coeff/R$25^power)*(sinterm*SIN(R$25*$B45)+costerm*COS(R$25*$B45)))</f>
        <v>0</v>
      </c>
      <c r="S45" s="3">
        <f>IF(S$25&gt;harmonics,0,S$26*(coeff/S$25^power)*(sinterm*SIN(S$25*$B45)+costerm*COS(S$25*$B45)))</f>
        <v>-0.06340265245420716</v>
      </c>
      <c r="T45" s="3">
        <f>IF(T$25&gt;harmonics,0,T$26*(coeff/T$25^power)*(sinterm*SIN(T$25*$B45)+costerm*COS(T$25*$B45)))</f>
        <v>0</v>
      </c>
      <c r="U45" s="3">
        <f>IF(U$25&gt;harmonics,0,U$26*(coeff/U$25^power)*(sinterm*SIN(U$25*$B45)+costerm*COS(U$25*$B45)))</f>
        <v>0.02165102995755762</v>
      </c>
      <c r="V45" s="3">
        <f>IF(V$25&gt;harmonics,0,V$26*(coeff/V$25^power)*(sinterm*SIN(V$25*$B45)+costerm*COS(V$25*$B45)))</f>
        <v>0</v>
      </c>
      <c r="W45" s="3">
        <f>IF(W$25&gt;harmonics,0,W$26*(coeff/W$25^power)*(sinterm*SIN(W$25*$B45)+costerm*COS(W$25*$B45)))</f>
        <v>0.02535861895956537</v>
      </c>
      <c r="X45" s="3">
        <f>IF(X$25&gt;harmonics,0,X$26*(coeff/X$25^power)*(sinterm*SIN(X$25*$B45)+costerm*COS(X$25*$B45)))</f>
        <v>0</v>
      </c>
      <c r="Y45" s="3">
        <f>IF(Y$25&gt;harmonics,0,Y$26*(coeff/Y$25^power)*(sinterm*SIN(Y$25*$B45)+costerm*COS(Y$25*$B45)))</f>
        <v>-0.046776259470777015</v>
      </c>
      <c r="Z45" s="3">
        <f>IF(Z$25&gt;harmonics,0,Z$26*(coeff/Z$25^power)*(sinterm*SIN(Z$25*$B45)+costerm*COS(Z$25*$B45)))</f>
        <v>0</v>
      </c>
      <c r="AA45" s="3">
        <f>IF(AA$25&gt;harmonics,0,AA$26*(coeff/AA$25^power)*(sinterm*SIN(AA$25*$B45)+costerm*COS(AA$25*$B45)))</f>
        <v>0.03349827526942208</v>
      </c>
      <c r="AB45" s="3">
        <f>IF(AB$25&gt;harmonics,0,AB$26*(coeff/AB$25^power)*(sinterm*SIN(AB$25*$B45)+costerm*COS(AB$25*$B45)))</f>
        <v>0</v>
      </c>
      <c r="AC45" s="3">
        <f>IF(AC$25&gt;harmonics,0,AC$26*(coeff/AC$25^power)*(sinterm*SIN(AC$25*$B45)+costerm*COS(AC$25*$B45)))</f>
        <v>3.608882110586296E-06</v>
      </c>
      <c r="AD45" s="3">
        <f>IF(AD$25&gt;harmonics,0,AD$26*(coeff/AD$25^power)*(sinterm*SIN(AD$25*$B45)+costerm*COS(AD$25*$B45)))</f>
        <v>0</v>
      </c>
      <c r="AE45" s="3">
        <f>IF(AE$25&gt;harmonics,0,AE$26*(coeff/AE$25^power)*(sinterm*SIN(AE$25*$B45)+costerm*COS(AE$25*$B45)))</f>
        <v>0</v>
      </c>
      <c r="AF45" s="3">
        <f>IF(AF$25&gt;harmonics,0,AF$26*(coeff/AF$25^power)*(sinterm*SIN(AF$25*$B45)+costerm*COS(AF$25*$B45)))</f>
        <v>0</v>
      </c>
      <c r="AG45" s="3">
        <f>IF(AG$25&gt;harmonics,0,AG$26*(coeff/AG$25^power)*(sinterm*SIN(AG$25*$B45)+costerm*COS(AG$25*$B45)))</f>
        <v>0</v>
      </c>
      <c r="AH45" s="3">
        <f>IF(AH$25&gt;harmonics,0,AH$26*(coeff/AH$25^power)*(sinterm*SIN(AH$25*$B45)+costerm*COS(AH$25*$B45)))</f>
        <v>0</v>
      </c>
      <c r="AI45" s="3">
        <f>IF(AI$25&gt;harmonics,0,AI$26*(coeff/AI$25^power)*(sinterm*SIN(AI$25*$B45)+costerm*COS(AI$25*$B45)))</f>
        <v>0</v>
      </c>
      <c r="AJ45" s="3">
        <f>IF(AJ$25&gt;harmonics,0,AJ$26*(coeff/AJ$25^power)*(sinterm*SIN(AJ$25*$B45)+costerm*COS(AJ$25*$B45)))</f>
        <v>0</v>
      </c>
      <c r="AK45" s="3">
        <f>IF(AK$25&gt;harmonics,0,AK$26*(coeff/AK$25^power)*(sinterm*SIN(AK$25*$B45)+costerm*COS(AK$25*$B45)))</f>
        <v>0</v>
      </c>
      <c r="AL45" s="3">
        <f>IF(AL$25&gt;harmonics,0,AL$26*(coeff/AL$25^power)*(sinterm*SIN(AL$25*$B45)+costerm*COS(AL$25*$B45)))</f>
        <v>0</v>
      </c>
      <c r="AM45" s="3">
        <f>IF(AM$25&gt;harmonics,0,AM$26*(coeff/AM$25^power)*(sinterm*SIN(AM$25*$B45)+costerm*COS(AM$25*$B45)))</f>
        <v>0</v>
      </c>
      <c r="AN45" s="3">
        <f>IF(AN$25&gt;harmonics,0,AN$26*(coeff/AN$25^power)*(sinterm*SIN(AN$25*$B45)+costerm*COS(AN$25*$B45)))</f>
        <v>0</v>
      </c>
      <c r="AO45" s="3">
        <f>IF(AO$25&gt;harmonics,0,AO$26*(coeff/AO$25^power)*(sinterm*SIN(AO$25*$B45)+costerm*COS(AO$25*$B45)))</f>
        <v>0</v>
      </c>
      <c r="AP45" s="3">
        <f>IF(AP$25&gt;harmonics,0,AP$26*(coeff/AP$25^power)*(sinterm*SIN(AP$25*$B45)+costerm*COS(AP$25*$B45)))</f>
        <v>0</v>
      </c>
      <c r="AQ45" s="3">
        <f>IF(AQ$25&gt;harmonics,0,AQ$26*(coeff/AQ$25^power)*(sinterm*SIN(AQ$25*$B45)+costerm*COS(AQ$25*$B45)))</f>
        <v>0</v>
      </c>
      <c r="AR45" s="3">
        <f>IF(AR$25&gt;harmonics,0,AR$26*(coeff/AR$25^power)*(sinterm*SIN(AR$25*$B45)+costerm*COS(AR$25*$B45)))</f>
        <v>0</v>
      </c>
      <c r="AS45" s="3">
        <f>IF(AS$25&gt;harmonics,0,AS$26*(coeff/AS$25^power)*(sinterm*SIN(AS$25*$B45)+costerm*COS(AS$25*$B45)))</f>
        <v>0</v>
      </c>
      <c r="AT45" s="3">
        <f>IF(AT$25&gt;harmonics,0,AT$26*(coeff/AT$25^power)*(sinterm*SIN(AT$25*$B45)+costerm*COS(AT$25*$B45)))</f>
        <v>0</v>
      </c>
      <c r="AU45" s="3">
        <f>IF(AU$25&gt;harmonics,0,AU$26*(coeff/AU$25^power)*(sinterm*SIN(AU$25*$B45)+costerm*COS(AU$25*$B45)))</f>
        <v>0</v>
      </c>
      <c r="AV45" s="3">
        <f>IF(AV$25&gt;harmonics,0,AV$26*(coeff/AV$25^power)*(sinterm*SIN(AV$25*$B45)+costerm*COS(AV$25*$B45)))</f>
        <v>0</v>
      </c>
      <c r="AW45" s="3">
        <f>IF(AW$25&gt;harmonics,0,AW$26*(coeff/AW$25^power)*(sinterm*SIN(AW$25*$B45)+costerm*COS(AW$25*$B45)))</f>
        <v>0</v>
      </c>
      <c r="AX45" s="3">
        <f>IF(AX$25&gt;harmonics,0,AX$26*(coeff/AX$25^power)*(sinterm*SIN(AX$25*$B45)+costerm*COS(AX$25*$B45)))</f>
        <v>0</v>
      </c>
      <c r="AY45" s="3">
        <f>IF(AY$25&gt;harmonics,0,AY$26*(coeff/AY$25^power)*(sinterm*SIN(AY$25*$B45)+costerm*COS(AY$25*$B45)))</f>
        <v>0</v>
      </c>
      <c r="AZ45" s="3">
        <f>IF(AZ$25&gt;harmonics,0,AZ$26*(coeff/AZ$25^power)*(sinterm*SIN(AZ$25*$B45)+costerm*COS(AZ$25*$B45)))</f>
        <v>0</v>
      </c>
      <c r="BA45" s="3">
        <f>IF(BA$25&gt;harmonics,0,BA$26*(coeff/BA$25^power)*(sinterm*SIN(BA$25*$B45)+costerm*COS(BA$25*$B45)))</f>
        <v>0</v>
      </c>
      <c r="BB45" s="3">
        <f>IF(BB$25&gt;harmonics,0,BB$26*(coeff/BB$25^power)*(sinterm*SIN(BB$25*$B45)+costerm*COS(BB$25*$B45)))</f>
        <v>0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2:114" ht="12.75">
      <c r="B46" s="3">
        <f t="shared" si="1"/>
        <v>-4.146898800000003</v>
      </c>
      <c r="C46" s="3">
        <f t="shared" si="3"/>
        <v>0.8201042579160476</v>
      </c>
      <c r="D46" s="3">
        <f t="shared" si="2"/>
        <v>0</v>
      </c>
      <c r="E46" s="3">
        <f>IF(E$25&gt;harmonics,0,E$26*(coeff/E$25^power)*(sinterm*SIN(E$25*$B46)+costerm*COS(E$25*$B46)))</f>
        <v>0.8443260486356786</v>
      </c>
      <c r="F46" s="3">
        <f>IF(F$25&gt;harmonics,0,F$26*(coeff/F$25^power)*(sinterm*SIN(F$25*$B46)+costerm*COS(F$25*$B46)))</f>
        <v>0</v>
      </c>
      <c r="G46" s="3">
        <f>IF(G$25&gt;harmonics,0,G$26*(coeff/G$25^power)*(sinterm*SIN(G$25*$B46)+costerm*COS(G$25*$B46)))</f>
        <v>0.04178121963751206</v>
      </c>
      <c r="H46" s="3">
        <f>IF(H$25&gt;harmonics,0,H$26*(coeff/H$25^power)*(sinterm*SIN(H$25*$B46)+costerm*COS(H$25*$B46)))</f>
        <v>0</v>
      </c>
      <c r="I46" s="3">
        <f>IF(I$25&gt;harmonics,0,I$26*(coeff/I$25^power)*(sinterm*SIN(I$25*$B46)+costerm*COS(I$25*$B46)))</f>
        <v>-0.19021238563558973</v>
      </c>
      <c r="J46" s="3">
        <f>IF(J$25&gt;harmonics,0,J$26*(coeff/J$25^power)*(sinterm*SIN(J$25*$B46)+costerm*COS(J$25*$B46)))</f>
        <v>0</v>
      </c>
      <c r="K46" s="3">
        <f>IF(K$25&gt;harmonics,0,K$26*(coeff/K$25^power)*(sinterm*SIN(K$25*$B46)+costerm*COS(K$25*$B46)))</f>
        <v>0.09778989028820895</v>
      </c>
      <c r="L46" s="3">
        <f>IF(L$25&gt;harmonics,0,L$26*(coeff/L$25^power)*(sinterm*SIN(L$25*$B46)+costerm*COS(L$25*$B46)))</f>
        <v>0</v>
      </c>
      <c r="M46" s="3">
        <f>IF(M$25&gt;harmonics,0,M$26*(coeff/M$25^power)*(sinterm*SIN(M$25*$B46)+costerm*COS(M$25*$B46)))</f>
        <v>0.04090598481966584</v>
      </c>
      <c r="N46" s="3">
        <f>IF(N$25&gt;harmonics,0,N$26*(coeff/N$25^power)*(sinterm*SIN(N$25*$B46)+costerm*COS(N$25*$B46)))</f>
        <v>0</v>
      </c>
      <c r="O46" s="3">
        <f>IF(O$25&gt;harmonics,0,O$26*(coeff/O$25^power)*(sinterm*SIN(O$25*$B46)+costerm*COS(O$25*$B46)))</f>
        <v>-0.09072992245581266</v>
      </c>
      <c r="P46" s="3">
        <f>IF(P$25&gt;harmonics,0,P$26*(coeff/P$25^power)*(sinterm*SIN(P$25*$B46)+costerm*COS(P$25*$B46)))</f>
        <v>0</v>
      </c>
      <c r="Q46" s="3">
        <f>IF(Q$25&gt;harmonics,0,Q$26*(coeff/Q$25^power)*(sinterm*SIN(Q$25*$B46)+costerm*COS(Q$25*$B46)))</f>
        <v>0.03705490541931592</v>
      </c>
      <c r="R46" s="3">
        <f>IF(R$25&gt;harmonics,0,R$26*(coeff/R$25^power)*(sinterm*SIN(R$25*$B46)+costerm*COS(R$25*$B46)))</f>
        <v>0</v>
      </c>
      <c r="S46" s="3">
        <f>IF(S$25&gt;harmonics,0,S$26*(coeff/S$25^power)*(sinterm*SIN(S$25*$B46)+costerm*COS(S$25*$B46)))</f>
        <v>0.03918851720706877</v>
      </c>
      <c r="T46" s="3">
        <f>IF(T$25&gt;harmonics,0,T$26*(coeff/T$25^power)*(sinterm*SIN(T$25*$B46)+costerm*COS(T$25*$B46)))</f>
        <v>0</v>
      </c>
      <c r="U46" s="3">
        <f>IF(U$25&gt;harmonics,0,U$26*(coeff/U$25^power)*(sinterm*SIN(U$25*$B46)+costerm*COS(U$25*$B46)))</f>
        <v>-0.05778094653385088</v>
      </c>
      <c r="V46" s="3">
        <f>IF(V$25&gt;harmonics,0,V$26*(coeff/V$25^power)*(sinterm*SIN(V$25*$B46)+costerm*COS(V$25*$B46)))</f>
        <v>0</v>
      </c>
      <c r="W46" s="3">
        <f>IF(W$25&gt;harmonics,0,W$26*(coeff/W$25^power)*(sinterm*SIN(W$25*$B46)+costerm*COS(W$25*$B46)))</f>
        <v>0.013085548707193036</v>
      </c>
      <c r="X46" s="3">
        <f>IF(X$25&gt;harmonics,0,X$26*(coeff/X$25^power)*(sinterm*SIN(X$25*$B46)+costerm*COS(X$25*$B46)))</f>
        <v>0</v>
      </c>
      <c r="Y46" s="3">
        <f>IF(Y$25&gt;harmonics,0,Y$26*(coeff/Y$25^power)*(sinterm*SIN(Y$25*$B46)+costerm*COS(Y$25*$B46)))</f>
        <v>0.03669333942914766</v>
      </c>
      <c r="Z46" s="3">
        <f>IF(Z$25&gt;harmonics,0,Z$26*(coeff/Z$25^power)*(sinterm*SIN(Z$25*$B46)+costerm*COS(Z$25*$B46)))</f>
        <v>0</v>
      </c>
      <c r="AA46" s="3">
        <f>IF(AA$25&gt;harmonics,0,AA$26*(coeff/AA$25^power)*(sinterm*SIN(AA$25*$B46)+costerm*COS(AA$25*$B46)))</f>
        <v>-0.03933881510776463</v>
      </c>
      <c r="AB46" s="3">
        <f>IF(AB$25&gt;harmonics,0,AB$26*(coeff/AB$25^power)*(sinterm*SIN(AB$25*$B46)+costerm*COS(AB$25*$B46)))</f>
        <v>0</v>
      </c>
      <c r="AC46" s="3">
        <f>IF(AC$25&gt;harmonics,0,AC$26*(coeff/AC$25^power)*(sinterm*SIN(AC$25*$B46)+costerm*COS(AC$25*$B46)))</f>
        <v>-3.5027385190227937E-06</v>
      </c>
      <c r="AD46" s="3">
        <f>IF(AD$25&gt;harmonics,0,AD$26*(coeff/AD$25^power)*(sinterm*SIN(AD$25*$B46)+costerm*COS(AD$25*$B46)))</f>
        <v>0</v>
      </c>
      <c r="AE46" s="3">
        <f>IF(AE$25&gt;harmonics,0,AE$26*(coeff/AE$25^power)*(sinterm*SIN(AE$25*$B46)+costerm*COS(AE$25*$B46)))</f>
        <v>0</v>
      </c>
      <c r="AF46" s="3">
        <f>IF(AF$25&gt;harmonics,0,AF$26*(coeff/AF$25^power)*(sinterm*SIN(AF$25*$B46)+costerm*COS(AF$25*$B46)))</f>
        <v>0</v>
      </c>
      <c r="AG46" s="3">
        <f>IF(AG$25&gt;harmonics,0,AG$26*(coeff/AG$25^power)*(sinterm*SIN(AG$25*$B46)+costerm*COS(AG$25*$B46)))</f>
        <v>0</v>
      </c>
      <c r="AH46" s="3">
        <f>IF(AH$25&gt;harmonics,0,AH$26*(coeff/AH$25^power)*(sinterm*SIN(AH$25*$B46)+costerm*COS(AH$25*$B46)))</f>
        <v>0</v>
      </c>
      <c r="AI46" s="3">
        <f>IF(AI$25&gt;harmonics,0,AI$26*(coeff/AI$25^power)*(sinterm*SIN(AI$25*$B46)+costerm*COS(AI$25*$B46)))</f>
        <v>0</v>
      </c>
      <c r="AJ46" s="3">
        <f>IF(AJ$25&gt;harmonics,0,AJ$26*(coeff/AJ$25^power)*(sinterm*SIN(AJ$25*$B46)+costerm*COS(AJ$25*$B46)))</f>
        <v>0</v>
      </c>
      <c r="AK46" s="3">
        <f>IF(AK$25&gt;harmonics,0,AK$26*(coeff/AK$25^power)*(sinterm*SIN(AK$25*$B46)+costerm*COS(AK$25*$B46)))</f>
        <v>0</v>
      </c>
      <c r="AL46" s="3">
        <f>IF(AL$25&gt;harmonics,0,AL$26*(coeff/AL$25^power)*(sinterm*SIN(AL$25*$B46)+costerm*COS(AL$25*$B46)))</f>
        <v>0</v>
      </c>
      <c r="AM46" s="3">
        <f>IF(AM$25&gt;harmonics,0,AM$26*(coeff/AM$25^power)*(sinterm*SIN(AM$25*$B46)+costerm*COS(AM$25*$B46)))</f>
        <v>0</v>
      </c>
      <c r="AN46" s="3">
        <f>IF(AN$25&gt;harmonics,0,AN$26*(coeff/AN$25^power)*(sinterm*SIN(AN$25*$B46)+costerm*COS(AN$25*$B46)))</f>
        <v>0</v>
      </c>
      <c r="AO46" s="3">
        <f>IF(AO$25&gt;harmonics,0,AO$26*(coeff/AO$25^power)*(sinterm*SIN(AO$25*$B46)+costerm*COS(AO$25*$B46)))</f>
        <v>0</v>
      </c>
      <c r="AP46" s="3">
        <f>IF(AP$25&gt;harmonics,0,AP$26*(coeff/AP$25^power)*(sinterm*SIN(AP$25*$B46)+costerm*COS(AP$25*$B46)))</f>
        <v>0</v>
      </c>
      <c r="AQ46" s="3">
        <f>IF(AQ$25&gt;harmonics,0,AQ$26*(coeff/AQ$25^power)*(sinterm*SIN(AQ$25*$B46)+costerm*COS(AQ$25*$B46)))</f>
        <v>0</v>
      </c>
      <c r="AR46" s="3">
        <f>IF(AR$25&gt;harmonics,0,AR$26*(coeff/AR$25^power)*(sinterm*SIN(AR$25*$B46)+costerm*COS(AR$25*$B46)))</f>
        <v>0</v>
      </c>
      <c r="AS46" s="3">
        <f>IF(AS$25&gt;harmonics,0,AS$26*(coeff/AS$25^power)*(sinterm*SIN(AS$25*$B46)+costerm*COS(AS$25*$B46)))</f>
        <v>0</v>
      </c>
      <c r="AT46" s="3">
        <f>IF(AT$25&gt;harmonics,0,AT$26*(coeff/AT$25^power)*(sinterm*SIN(AT$25*$B46)+costerm*COS(AT$25*$B46)))</f>
        <v>0</v>
      </c>
      <c r="AU46" s="3">
        <f>IF(AU$25&gt;harmonics,0,AU$26*(coeff/AU$25^power)*(sinterm*SIN(AU$25*$B46)+costerm*COS(AU$25*$B46)))</f>
        <v>0</v>
      </c>
      <c r="AV46" s="3">
        <f>IF(AV$25&gt;harmonics,0,AV$26*(coeff/AV$25^power)*(sinterm*SIN(AV$25*$B46)+costerm*COS(AV$25*$B46)))</f>
        <v>0</v>
      </c>
      <c r="AW46" s="3">
        <f>IF(AW$25&gt;harmonics,0,AW$26*(coeff/AW$25^power)*(sinterm*SIN(AW$25*$B46)+costerm*COS(AW$25*$B46)))</f>
        <v>0</v>
      </c>
      <c r="AX46" s="3">
        <f>IF(AX$25&gt;harmonics,0,AX$26*(coeff/AX$25^power)*(sinterm*SIN(AX$25*$B46)+costerm*COS(AX$25*$B46)))</f>
        <v>0</v>
      </c>
      <c r="AY46" s="3">
        <f>IF(AY$25&gt;harmonics,0,AY$26*(coeff/AY$25^power)*(sinterm*SIN(AY$25*$B46)+costerm*COS(AY$25*$B46)))</f>
        <v>0</v>
      </c>
      <c r="AZ46" s="3">
        <f>IF(AZ$25&gt;harmonics,0,AZ$26*(coeff/AZ$25^power)*(sinterm*SIN(AZ$25*$B46)+costerm*COS(AZ$25*$B46)))</f>
        <v>0</v>
      </c>
      <c r="BA46" s="3">
        <f>IF(BA$25&gt;harmonics,0,BA$26*(coeff/BA$25^power)*(sinterm*SIN(BA$25*$B46)+costerm*COS(BA$25*$B46)))</f>
        <v>0</v>
      </c>
      <c r="BB46" s="3">
        <f>IF(BB$25&gt;harmonics,0,BB$26*(coeff/BB$25^power)*(sinterm*SIN(BB$25*$B46)+costerm*COS(BB$25*$B46)))</f>
        <v>0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2:114" ht="12.75">
      <c r="B47" s="3">
        <f t="shared" si="1"/>
        <v>-4.021235200000003</v>
      </c>
      <c r="C47" s="3">
        <f t="shared" si="3"/>
        <v>0.7808468398176783</v>
      </c>
      <c r="D47" s="3">
        <f t="shared" si="2"/>
        <v>0</v>
      </c>
      <c r="E47" s="3">
        <f>IF(E$25&gt;harmonics,0,E$26*(coeff/E$25^power)*(sinterm*SIN(E$25*$B47)+costerm*COS(E$25*$B47)))</f>
        <v>0.7705110777002513</v>
      </c>
      <c r="F47" s="3">
        <f>IF(F$25&gt;harmonics,0,F$26*(coeff/F$25^power)*(sinterm*SIN(F$25*$B47)+costerm*COS(F$25*$B47)))</f>
        <v>0</v>
      </c>
      <c r="G47" s="3">
        <f>IF(G$25&gt;harmonics,0,G$26*(coeff/G$25^power)*(sinterm*SIN(G$25*$B47)+costerm*COS(G$25*$B47)))</f>
        <v>0.16058753448439667</v>
      </c>
      <c r="H47" s="3">
        <f>IF(H$25&gt;harmonics,0,H$26*(coeff/H$25^power)*(sinterm*SIN(H$25*$B47)+costerm*COS(H$25*$B47)))</f>
        <v>0</v>
      </c>
      <c r="I47" s="3">
        <f>IF(I$25&gt;harmonics,0,I$26*(coeff/I$25^power)*(sinterm*SIN(I$25*$B47)+costerm*COS(I$25*$B47)))</f>
        <v>-0.1902102536260432</v>
      </c>
      <c r="J47" s="3">
        <f>IF(J$25&gt;harmonics,0,J$26*(coeff/J$25^power)*(sinterm*SIN(J$25*$B47)+costerm*COS(J$25*$B47)))</f>
        <v>0</v>
      </c>
      <c r="K47" s="3">
        <f>IF(K$25&gt;harmonics,0,K$26*(coeff/K$25^power)*(sinterm*SIN(K$25*$B47)+costerm*COS(K$25*$B47)))</f>
        <v>-0.017908117458748988</v>
      </c>
      <c r="L47" s="3">
        <f>IF(L$25&gt;harmonics,0,L$26*(coeff/L$25^power)*(sinterm*SIN(L$25*$B47)+costerm*COS(L$25*$B47)))</f>
        <v>0</v>
      </c>
      <c r="M47" s="3">
        <f>IF(M$25&gt;harmonics,0,M$26*(coeff/M$25^power)*(sinterm*SIN(M$25*$B47)+costerm*COS(M$25*$B47)))</f>
        <v>0.11089207193639934</v>
      </c>
      <c r="N47" s="3">
        <f>IF(N$25&gt;harmonics,0,N$26*(coeff/N$25^power)*(sinterm*SIN(N$25*$B47)+costerm*COS(N$25*$B47)))</f>
        <v>0</v>
      </c>
      <c r="O47" s="3">
        <f>IF(O$25&gt;harmonics,0,O$26*(coeff/O$25^power)*(sinterm*SIN(O$25*$B47)+costerm*COS(O$25*$B47)))</f>
        <v>-0.022604881660005217</v>
      </c>
      <c r="P47" s="3">
        <f>IF(P$25&gt;harmonics,0,P$26*(coeff/P$25^power)*(sinterm*SIN(P$25*$B47)+costerm*COS(P$25*$B47)))</f>
        <v>0</v>
      </c>
      <c r="Q47" s="3">
        <f>IF(Q$25&gt;harmonics,0,Q$26*(coeff/Q$25^power)*(sinterm*SIN(Q$25*$B47)+costerm*COS(Q$25*$B47)))</f>
        <v>-0.06960352709085538</v>
      </c>
      <c r="R47" s="3">
        <f>IF(R$25&gt;harmonics,0,R$26*(coeff/R$25^power)*(sinterm*SIN(R$25*$B47)+costerm*COS(R$25*$B47)))</f>
        <v>0</v>
      </c>
      <c r="S47" s="3">
        <f>IF(S$25&gt;harmonics,0,S$26*(coeff/S$25^power)*(sinterm*SIN(S$25*$B47)+costerm*COS(S$25*$B47)))</f>
        <v>0.03918293553228373</v>
      </c>
      <c r="T47" s="3">
        <f>IF(T$25&gt;harmonics,0,T$26*(coeff/T$25^power)*(sinterm*SIN(T$25*$B47)+costerm*COS(T$25*$B47)))</f>
        <v>0</v>
      </c>
      <c r="U47" s="3">
        <f>IF(U$25&gt;harmonics,0,U$26*(coeff/U$25^power)*(sinterm*SIN(U$25*$B47)+costerm*COS(U$25*$B47)))</f>
        <v>0.04026995276334982</v>
      </c>
      <c r="V47" s="3">
        <f>IF(V$25&gt;harmonics,0,V$26*(coeff/V$25^power)*(sinterm*SIN(V$25*$B47)+costerm*COS(V$25*$B47)))</f>
        <v>0</v>
      </c>
      <c r="W47" s="3">
        <f>IF(W$25&gt;harmonics,0,W$26*(coeff/W$25^power)*(sinterm*SIN(W$25*$B47)+costerm*COS(W$25*$B47)))</f>
        <v>-0.04443649178941343</v>
      </c>
      <c r="X47" s="3">
        <f>IF(X$25&gt;harmonics,0,X$26*(coeff/X$25^power)*(sinterm*SIN(X$25*$B47)+costerm*COS(X$25*$B47)))</f>
        <v>0</v>
      </c>
      <c r="Y47" s="3">
        <f>IF(Y$25&gt;harmonics,0,Y$26*(coeff/Y$25^power)*(sinterm*SIN(Y$25*$B47)+costerm*COS(Y$25*$B47)))</f>
        <v>-0.017532898633536017</v>
      </c>
      <c r="Z47" s="3">
        <f>IF(Z$25&gt;harmonics,0,Z$26*(coeff/Z$25^power)*(sinterm*SIN(Z$25*$B47)+costerm*COS(Z$25*$B47)))</f>
        <v>0</v>
      </c>
      <c r="AA47" s="3">
        <f>IF(AA$25&gt;harmonics,0,AA$26*(coeff/AA$25^power)*(sinterm*SIN(AA$25*$B47)+costerm*COS(AA$25*$B47)))</f>
        <v>0.04270750474728321</v>
      </c>
      <c r="AB47" s="3">
        <f>IF(AB$25&gt;harmonics,0,AB$26*(coeff/AB$25^power)*(sinterm*SIN(AB$25*$B47)+costerm*COS(AB$25*$B47)))</f>
        <v>0</v>
      </c>
      <c r="AC47" s="3">
        <f>IF(AC$25&gt;harmonics,0,AC$26*(coeff/AC$25^power)*(sinterm*SIN(AC$25*$B47)+costerm*COS(AC$25*$B47)))</f>
        <v>3.3965949280030616E-06</v>
      </c>
      <c r="AD47" s="3">
        <f>IF(AD$25&gt;harmonics,0,AD$26*(coeff/AD$25^power)*(sinterm*SIN(AD$25*$B47)+costerm*COS(AD$25*$B47)))</f>
        <v>0</v>
      </c>
      <c r="AE47" s="3">
        <f>IF(AE$25&gt;harmonics,0,AE$26*(coeff/AE$25^power)*(sinterm*SIN(AE$25*$B47)+costerm*COS(AE$25*$B47)))</f>
        <v>0</v>
      </c>
      <c r="AF47" s="3">
        <f>IF(AF$25&gt;harmonics,0,AF$26*(coeff/AF$25^power)*(sinterm*SIN(AF$25*$B47)+costerm*COS(AF$25*$B47)))</f>
        <v>0</v>
      </c>
      <c r="AG47" s="3">
        <f>IF(AG$25&gt;harmonics,0,AG$26*(coeff/AG$25^power)*(sinterm*SIN(AG$25*$B47)+costerm*COS(AG$25*$B47)))</f>
        <v>0</v>
      </c>
      <c r="AH47" s="3">
        <f>IF(AH$25&gt;harmonics,0,AH$26*(coeff/AH$25^power)*(sinterm*SIN(AH$25*$B47)+costerm*COS(AH$25*$B47)))</f>
        <v>0</v>
      </c>
      <c r="AI47" s="3">
        <f>IF(AI$25&gt;harmonics,0,AI$26*(coeff/AI$25^power)*(sinterm*SIN(AI$25*$B47)+costerm*COS(AI$25*$B47)))</f>
        <v>0</v>
      </c>
      <c r="AJ47" s="3">
        <f>IF(AJ$25&gt;harmonics,0,AJ$26*(coeff/AJ$25^power)*(sinterm*SIN(AJ$25*$B47)+costerm*COS(AJ$25*$B47)))</f>
        <v>0</v>
      </c>
      <c r="AK47" s="3">
        <f>IF(AK$25&gt;harmonics,0,AK$26*(coeff/AK$25^power)*(sinterm*SIN(AK$25*$B47)+costerm*COS(AK$25*$B47)))</f>
        <v>0</v>
      </c>
      <c r="AL47" s="3">
        <f>IF(AL$25&gt;harmonics,0,AL$26*(coeff/AL$25^power)*(sinterm*SIN(AL$25*$B47)+costerm*COS(AL$25*$B47)))</f>
        <v>0</v>
      </c>
      <c r="AM47" s="3">
        <f>IF(AM$25&gt;harmonics,0,AM$26*(coeff/AM$25^power)*(sinterm*SIN(AM$25*$B47)+costerm*COS(AM$25*$B47)))</f>
        <v>0</v>
      </c>
      <c r="AN47" s="3">
        <f>IF(AN$25&gt;harmonics,0,AN$26*(coeff/AN$25^power)*(sinterm*SIN(AN$25*$B47)+costerm*COS(AN$25*$B47)))</f>
        <v>0</v>
      </c>
      <c r="AO47" s="3">
        <f>IF(AO$25&gt;harmonics,0,AO$26*(coeff/AO$25^power)*(sinterm*SIN(AO$25*$B47)+costerm*COS(AO$25*$B47)))</f>
        <v>0</v>
      </c>
      <c r="AP47" s="3">
        <f>IF(AP$25&gt;harmonics,0,AP$26*(coeff/AP$25^power)*(sinterm*SIN(AP$25*$B47)+costerm*COS(AP$25*$B47)))</f>
        <v>0</v>
      </c>
      <c r="AQ47" s="3">
        <f>IF(AQ$25&gt;harmonics,0,AQ$26*(coeff/AQ$25^power)*(sinterm*SIN(AQ$25*$B47)+costerm*COS(AQ$25*$B47)))</f>
        <v>0</v>
      </c>
      <c r="AR47" s="3">
        <f>IF(AR$25&gt;harmonics,0,AR$26*(coeff/AR$25^power)*(sinterm*SIN(AR$25*$B47)+costerm*COS(AR$25*$B47)))</f>
        <v>0</v>
      </c>
      <c r="AS47" s="3">
        <f>IF(AS$25&gt;harmonics,0,AS$26*(coeff/AS$25^power)*(sinterm*SIN(AS$25*$B47)+costerm*COS(AS$25*$B47)))</f>
        <v>0</v>
      </c>
      <c r="AT47" s="3">
        <f>IF(AT$25&gt;harmonics,0,AT$26*(coeff/AT$25^power)*(sinterm*SIN(AT$25*$B47)+costerm*COS(AT$25*$B47)))</f>
        <v>0</v>
      </c>
      <c r="AU47" s="3">
        <f>IF(AU$25&gt;harmonics,0,AU$26*(coeff/AU$25^power)*(sinterm*SIN(AU$25*$B47)+costerm*COS(AU$25*$B47)))</f>
        <v>0</v>
      </c>
      <c r="AV47" s="3">
        <f>IF(AV$25&gt;harmonics,0,AV$26*(coeff/AV$25^power)*(sinterm*SIN(AV$25*$B47)+costerm*COS(AV$25*$B47)))</f>
        <v>0</v>
      </c>
      <c r="AW47" s="3">
        <f>IF(AW$25&gt;harmonics,0,AW$26*(coeff/AW$25^power)*(sinterm*SIN(AW$25*$B47)+costerm*COS(AW$25*$B47)))</f>
        <v>0</v>
      </c>
      <c r="AX47" s="3">
        <f>IF(AX$25&gt;harmonics,0,AX$26*(coeff/AX$25^power)*(sinterm*SIN(AX$25*$B47)+costerm*COS(AX$25*$B47)))</f>
        <v>0</v>
      </c>
      <c r="AY47" s="3">
        <f>IF(AY$25&gt;harmonics,0,AY$26*(coeff/AY$25^power)*(sinterm*SIN(AY$25*$B47)+costerm*COS(AY$25*$B47)))</f>
        <v>0</v>
      </c>
      <c r="AZ47" s="3">
        <f>IF(AZ$25&gt;harmonics,0,AZ$26*(coeff/AZ$25^power)*(sinterm*SIN(AZ$25*$B47)+costerm*COS(AZ$25*$B47)))</f>
        <v>0</v>
      </c>
      <c r="BA47" s="3">
        <f>IF(BA$25&gt;harmonics,0,BA$26*(coeff/BA$25^power)*(sinterm*SIN(BA$25*$B47)+costerm*COS(BA$25*$B47)))</f>
        <v>0</v>
      </c>
      <c r="BB47" s="3">
        <f>IF(BB$25&gt;harmonics,0,BB$26*(coeff/BB$25^power)*(sinterm*SIN(BB$25*$B47)+costerm*COS(BB$25*$B47)))</f>
        <v>0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2:114" ht="12.75">
      <c r="B48" s="3">
        <f t="shared" si="1"/>
        <v>-3.895571600000003</v>
      </c>
      <c r="C48" s="3">
        <f t="shared" si="3"/>
        <v>0.7472748356287022</v>
      </c>
      <c r="D48" s="3">
        <f t="shared" si="2"/>
        <v>0</v>
      </c>
      <c r="E48" s="3">
        <f>IF(E$25&gt;harmonics,0,E$26*(coeff/E$25^power)*(sinterm*SIN(E$25*$B48)+costerm*COS(E$25*$B48)))</f>
        <v>0.6845447072891854</v>
      </c>
      <c r="F48" s="3">
        <f>IF(F$25&gt;harmonics,0,F$26*(coeff/F$25^power)*(sinterm*SIN(F$25*$B48)+costerm*COS(F$25*$B48)))</f>
        <v>0</v>
      </c>
      <c r="G48" s="3">
        <f>IF(G$25&gt;harmonics,0,G$26*(coeff/G$25^power)*(sinterm*SIN(G$25*$B48)+costerm*COS(G$25*$B48)))</f>
        <v>0.25683984499203794</v>
      </c>
      <c r="H48" s="3">
        <f>IF(H$25&gt;harmonics,0,H$26*(coeff/H$25^power)*(sinterm*SIN(H$25*$B48)+costerm*COS(H$25*$B48)))</f>
        <v>0</v>
      </c>
      <c r="I48" s="3">
        <f>IF(I$25&gt;harmonics,0,I$26*(coeff/I$25^power)*(sinterm*SIN(I$25*$B48)+costerm*COS(I$25*$B48)))</f>
        <v>-0.11755438841153112</v>
      </c>
      <c r="J48" s="3">
        <f>IF(J$25&gt;harmonics,0,J$26*(coeff/J$25^power)*(sinterm*SIN(J$25*$B48)+costerm*COS(J$25*$B48)))</f>
        <v>0</v>
      </c>
      <c r="K48" s="3">
        <f>IF(K$25&gt;harmonics,0,K$26*(coeff/K$25^power)*(sinterm*SIN(K$25*$B48)+costerm*COS(K$25*$B48)))</f>
        <v>-0.12062003815171668</v>
      </c>
      <c r="L48" s="3">
        <f>IF(L$25&gt;harmonics,0,L$26*(coeff/L$25^power)*(sinterm*SIN(L$25*$B48)+costerm*COS(L$25*$B48)))</f>
        <v>0</v>
      </c>
      <c r="M48" s="3">
        <f>IF(M$25&gt;harmonics,0,M$26*(coeff/M$25^power)*(sinterm*SIN(M$25*$B48)+costerm*COS(M$25*$B48)))</f>
        <v>0.05352530254334007</v>
      </c>
      <c r="N48" s="3">
        <f>IF(N$25&gt;harmonics,0,N$26*(coeff/N$25^power)*(sinterm*SIN(N$25*$B48)+costerm*COS(N$25*$B48)))</f>
        <v>0</v>
      </c>
      <c r="O48" s="3">
        <f>IF(O$25&gt;harmonics,0,O$26*(coeff/O$25^power)*(sinterm*SIN(O$25*$B48)+costerm*COS(O$25*$B48)))</f>
        <v>0.08225840572179706</v>
      </c>
      <c r="P48" s="3">
        <f>IF(P$25&gt;harmonics,0,P$26*(coeff/P$25^power)*(sinterm*SIN(P$25*$B48)+costerm*COS(P$25*$B48)))</f>
        <v>0</v>
      </c>
      <c r="Q48" s="3">
        <f>IF(Q$25&gt;harmonics,0,Q$26*(coeff/Q$25^power)*(sinterm*SIN(Q$25*$B48)+costerm*COS(Q$25*$B48)))</f>
        <v>-0.02831421387324584</v>
      </c>
      <c r="R48" s="3">
        <f>IF(R$25&gt;harmonics,0,R$26*(coeff/R$25^power)*(sinterm*SIN(R$25*$B48)+costerm*COS(R$25*$B48)))</f>
        <v>0</v>
      </c>
      <c r="S48" s="3">
        <f>IF(S$25&gt;harmonics,0,S$26*(coeff/S$25^power)*(sinterm*SIN(S$25*$B48)+costerm*COS(S$25*$B48)))</f>
        <v>-0.06340478448116463</v>
      </c>
      <c r="T48" s="3">
        <f>IF(T$25&gt;harmonics,0,T$26*(coeff/T$25^power)*(sinterm*SIN(T$25*$B48)+costerm*COS(T$25*$B48)))</f>
        <v>0</v>
      </c>
      <c r="U48" s="3">
        <f>IF(U$25&gt;harmonics,0,U$26*(coeff/U$25^power)*(sinterm*SIN(U$25*$B48)+costerm*COS(U$25*$B48)))</f>
        <v>0.014625629793403514</v>
      </c>
      <c r="V48" s="3">
        <f>IF(V$25&gt;harmonics,0,V$26*(coeff/V$25^power)*(sinterm*SIN(V$25*$B48)+costerm*COS(V$25*$B48)))</f>
        <v>0</v>
      </c>
      <c r="W48" s="3">
        <f>IF(W$25&gt;harmonics,0,W$26*(coeff/W$25^power)*(sinterm*SIN(W$25*$B48)+costerm*COS(W$25*$B48)))</f>
        <v>0.05169994545378261</v>
      </c>
      <c r="X48" s="3">
        <f>IF(X$25&gt;harmonics,0,X$26*(coeff/X$25^power)*(sinterm*SIN(X$25*$B48)+costerm*COS(X$25*$B48)))</f>
        <v>0</v>
      </c>
      <c r="Y48" s="3">
        <f>IF(Y$25&gt;harmonics,0,Y$26*(coeff/Y$25^power)*(sinterm*SIN(Y$25*$B48)+costerm*COS(Y$25*$B48)))</f>
        <v>-0.005964984697952806</v>
      </c>
      <c r="Z48" s="3">
        <f>IF(Z$25&gt;harmonics,0,Z$26*(coeff/Z$25^power)*(sinterm*SIN(Z$25*$B48)+costerm*COS(Z$25*$B48)))</f>
        <v>0</v>
      </c>
      <c r="AA48" s="3">
        <f>IF(AA$25&gt;harmonics,0,AA$26*(coeff/AA$25^power)*(sinterm*SIN(AA$25*$B48)+costerm*COS(AA$25*$B48)))</f>
        <v>-0.043392672938286476</v>
      </c>
      <c r="AB48" s="3">
        <f>IF(AB$25&gt;harmonics,0,AB$26*(coeff/AB$25^power)*(sinterm*SIN(AB$25*$B48)+costerm*COS(AB$25*$B48)))</f>
        <v>0</v>
      </c>
      <c r="AC48" s="3">
        <f>IF(AC$25&gt;harmonics,0,AC$26*(coeff/AC$25^power)*(sinterm*SIN(AC$25*$B48)+costerm*COS(AC$25*$B48)))</f>
        <v>-3.2904513369594124E-06</v>
      </c>
      <c r="AD48" s="3">
        <f>IF(AD$25&gt;harmonics,0,AD$26*(coeff/AD$25^power)*(sinterm*SIN(AD$25*$B48)+costerm*COS(AD$25*$B48)))</f>
        <v>0</v>
      </c>
      <c r="AE48" s="3">
        <f>IF(AE$25&gt;harmonics,0,AE$26*(coeff/AE$25^power)*(sinterm*SIN(AE$25*$B48)+costerm*COS(AE$25*$B48)))</f>
        <v>0</v>
      </c>
      <c r="AF48" s="3">
        <f>IF(AF$25&gt;harmonics,0,AF$26*(coeff/AF$25^power)*(sinterm*SIN(AF$25*$B48)+costerm*COS(AF$25*$B48)))</f>
        <v>0</v>
      </c>
      <c r="AG48" s="3">
        <f>IF(AG$25&gt;harmonics,0,AG$26*(coeff/AG$25^power)*(sinterm*SIN(AG$25*$B48)+costerm*COS(AG$25*$B48)))</f>
        <v>0</v>
      </c>
      <c r="AH48" s="3">
        <f>IF(AH$25&gt;harmonics,0,AH$26*(coeff/AH$25^power)*(sinterm*SIN(AH$25*$B48)+costerm*COS(AH$25*$B48)))</f>
        <v>0</v>
      </c>
      <c r="AI48" s="3">
        <f>IF(AI$25&gt;harmonics,0,AI$26*(coeff/AI$25^power)*(sinterm*SIN(AI$25*$B48)+costerm*COS(AI$25*$B48)))</f>
        <v>0</v>
      </c>
      <c r="AJ48" s="3">
        <f>IF(AJ$25&gt;harmonics,0,AJ$26*(coeff/AJ$25^power)*(sinterm*SIN(AJ$25*$B48)+costerm*COS(AJ$25*$B48)))</f>
        <v>0</v>
      </c>
      <c r="AK48" s="3">
        <f>IF(AK$25&gt;harmonics,0,AK$26*(coeff/AK$25^power)*(sinterm*SIN(AK$25*$B48)+costerm*COS(AK$25*$B48)))</f>
        <v>0</v>
      </c>
      <c r="AL48" s="3">
        <f>IF(AL$25&gt;harmonics,0,AL$26*(coeff/AL$25^power)*(sinterm*SIN(AL$25*$B48)+costerm*COS(AL$25*$B48)))</f>
        <v>0</v>
      </c>
      <c r="AM48" s="3">
        <f>IF(AM$25&gt;harmonics,0,AM$26*(coeff/AM$25^power)*(sinterm*SIN(AM$25*$B48)+costerm*COS(AM$25*$B48)))</f>
        <v>0</v>
      </c>
      <c r="AN48" s="3">
        <f>IF(AN$25&gt;harmonics,0,AN$26*(coeff/AN$25^power)*(sinterm*SIN(AN$25*$B48)+costerm*COS(AN$25*$B48)))</f>
        <v>0</v>
      </c>
      <c r="AO48" s="3">
        <f>IF(AO$25&gt;harmonics,0,AO$26*(coeff/AO$25^power)*(sinterm*SIN(AO$25*$B48)+costerm*COS(AO$25*$B48)))</f>
        <v>0</v>
      </c>
      <c r="AP48" s="3">
        <f>IF(AP$25&gt;harmonics,0,AP$26*(coeff/AP$25^power)*(sinterm*SIN(AP$25*$B48)+costerm*COS(AP$25*$B48)))</f>
        <v>0</v>
      </c>
      <c r="AQ48" s="3">
        <f>IF(AQ$25&gt;harmonics,0,AQ$26*(coeff/AQ$25^power)*(sinterm*SIN(AQ$25*$B48)+costerm*COS(AQ$25*$B48)))</f>
        <v>0</v>
      </c>
      <c r="AR48" s="3">
        <f>IF(AR$25&gt;harmonics,0,AR$26*(coeff/AR$25^power)*(sinterm*SIN(AR$25*$B48)+costerm*COS(AR$25*$B48)))</f>
        <v>0</v>
      </c>
      <c r="AS48" s="3">
        <f>IF(AS$25&gt;harmonics,0,AS$26*(coeff/AS$25^power)*(sinterm*SIN(AS$25*$B48)+costerm*COS(AS$25*$B48)))</f>
        <v>0</v>
      </c>
      <c r="AT48" s="3">
        <f>IF(AT$25&gt;harmonics,0,AT$26*(coeff/AT$25^power)*(sinterm*SIN(AT$25*$B48)+costerm*COS(AT$25*$B48)))</f>
        <v>0</v>
      </c>
      <c r="AU48" s="3">
        <f>IF(AU$25&gt;harmonics,0,AU$26*(coeff/AU$25^power)*(sinterm*SIN(AU$25*$B48)+costerm*COS(AU$25*$B48)))</f>
        <v>0</v>
      </c>
      <c r="AV48" s="3">
        <f>IF(AV$25&gt;harmonics,0,AV$26*(coeff/AV$25^power)*(sinterm*SIN(AV$25*$B48)+costerm*COS(AV$25*$B48)))</f>
        <v>0</v>
      </c>
      <c r="AW48" s="3">
        <f>IF(AW$25&gt;harmonics,0,AW$26*(coeff/AW$25^power)*(sinterm*SIN(AW$25*$B48)+costerm*COS(AW$25*$B48)))</f>
        <v>0</v>
      </c>
      <c r="AX48" s="3">
        <f>IF(AX$25&gt;harmonics,0,AX$26*(coeff/AX$25^power)*(sinterm*SIN(AX$25*$B48)+costerm*COS(AX$25*$B48)))</f>
        <v>0</v>
      </c>
      <c r="AY48" s="3">
        <f>IF(AY$25&gt;harmonics,0,AY$26*(coeff/AY$25^power)*(sinterm*SIN(AY$25*$B48)+costerm*COS(AY$25*$B48)))</f>
        <v>0</v>
      </c>
      <c r="AZ48" s="3">
        <f>IF(AZ$25&gt;harmonics,0,AZ$26*(coeff/AZ$25^power)*(sinterm*SIN(AZ$25*$B48)+costerm*COS(AZ$25*$B48)))</f>
        <v>0</v>
      </c>
      <c r="BA48" s="3">
        <f>IF(BA$25&gt;harmonics,0,BA$26*(coeff/BA$25^power)*(sinterm*SIN(BA$25*$B48)+costerm*COS(BA$25*$B48)))</f>
        <v>0</v>
      </c>
      <c r="BB48" s="3">
        <f>IF(BB$25&gt;harmonics,0,BB$26*(coeff/BB$25^power)*(sinterm*SIN(BB$25*$B48)+costerm*COS(BB$25*$B48)))</f>
        <v>0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2:114" ht="12.75">
      <c r="B49" s="3">
        <f t="shared" si="1"/>
        <v>-3.7699080000000027</v>
      </c>
      <c r="C49" s="3">
        <f t="shared" si="3"/>
        <v>0.8302242105653724</v>
      </c>
      <c r="D49" s="3">
        <f t="shared" si="2"/>
        <v>0</v>
      </c>
      <c r="E49" s="3">
        <f>IF(E$25&gt;harmonics,0,E$26*(coeff/E$25^power)*(sinterm*SIN(E$25*$B49)+costerm*COS(E$25*$B49)))</f>
        <v>0.5877826761304087</v>
      </c>
      <c r="F49" s="3">
        <f>IF(F$25&gt;harmonics,0,F$26*(coeff/F$25^power)*(sinterm*SIN(F$25*$B49)+costerm*COS(F$25*$B49)))</f>
        <v>0</v>
      </c>
      <c r="G49" s="3">
        <f>IF(G$25&gt;harmonics,0,G$26*(coeff/G$25^power)*(sinterm*SIN(G$25*$B49)+costerm*COS(G$25*$B49)))</f>
        <v>0.31701982275579565</v>
      </c>
      <c r="H49" s="3">
        <f>IF(H$25&gt;harmonics,0,H$26*(coeff/H$25^power)*(sinterm*SIN(H$25*$B49)+costerm*COS(H$25*$B49)))</f>
        <v>0</v>
      </c>
      <c r="I49" s="3">
        <f>IF(I$25&gt;harmonics,0,I$26*(coeff/I$25^power)*(sinterm*SIN(I$25*$B49)+costerm*COS(I$25*$B49)))</f>
        <v>3.184307749405639E-06</v>
      </c>
      <c r="J49" s="3">
        <f>IF(J$25&gt;harmonics,0,J$26*(coeff/J$25^power)*(sinterm*SIN(J$25*$B49)+costerm*COS(J$25*$B49)))</f>
        <v>0</v>
      </c>
      <c r="K49" s="3">
        <f>IF(K$25&gt;harmonics,0,K$26*(coeff/K$25^power)*(sinterm*SIN(K$25*$B49)+costerm*COS(K$25*$B49)))</f>
        <v>-0.13586423257463132</v>
      </c>
      <c r="L49" s="3">
        <f>IF(L$25&gt;harmonics,0,L$26*(coeff/L$25^power)*(sinterm*SIN(L$25*$B49)+costerm*COS(L$25*$B49)))</f>
        <v>0</v>
      </c>
      <c r="M49" s="3">
        <f>IF(M$25&gt;harmonics,0,M$26*(coeff/M$25^power)*(sinterm*SIN(M$25*$B49)+costerm*COS(M$25*$B49)))</f>
        <v>-0.06531204860920552</v>
      </c>
      <c r="N49" s="3">
        <f>IF(N$25&gt;harmonics,0,N$26*(coeff/N$25^power)*(sinterm*SIN(N$25*$B49)+costerm*COS(N$25*$B49)))</f>
        <v>0</v>
      </c>
      <c r="O49" s="3">
        <f>IF(O$25&gt;harmonics,0,O$26*(coeff/O$25^power)*(sinterm*SIN(O$25*$B49)+costerm*COS(O$25*$B49)))</f>
        <v>0.053432446743815434</v>
      </c>
      <c r="P49" s="3">
        <f>IF(P$25&gt;harmonics,0,P$26*(coeff/P$25^power)*(sinterm*SIN(P$25*$B49)+costerm*COS(P$25*$B49)))</f>
        <v>0</v>
      </c>
      <c r="Q49" s="3">
        <f>IF(Q$25&gt;harmonics,0,Q$26*(coeff/Q$25^power)*(sinterm*SIN(Q$25*$B49)+costerm*COS(Q$25*$B49)))</f>
        <v>0.07315917750369225</v>
      </c>
      <c r="R49" s="3">
        <f>IF(R$25&gt;harmonics,0,R$26*(coeff/R$25^power)*(sinterm*SIN(R$25*$B49)+costerm*COS(R$25*$B49)))</f>
        <v>0</v>
      </c>
      <c r="S49" s="3">
        <f>IF(S$25&gt;harmonics,0,S$26*(coeff/S$25^power)*(sinterm*SIN(S$25*$B49)+costerm*COS(S$25*$B49)))</f>
        <v>3.184307747855667E-06</v>
      </c>
      <c r="T49" s="3">
        <f>IF(T$25&gt;harmonics,0,T$26*(coeff/T$25^power)*(sinterm*SIN(T$25*$B49)+costerm*COS(T$25*$B49)))</f>
        <v>0</v>
      </c>
      <c r="U49" s="3">
        <f>IF(U$25&gt;harmonics,0,U$26*(coeff/U$25^power)*(sinterm*SIN(U$25*$B49)+costerm*COS(U$25*$B49)))</f>
        <v>-0.055943516871359004</v>
      </c>
      <c r="V49" s="3">
        <f>IF(V$25&gt;harmonics,0,V$26*(coeff/V$25^power)*(sinterm*SIN(V$25*$B49)+costerm*COS(V$25*$B49)))</f>
        <v>0</v>
      </c>
      <c r="W49" s="3">
        <f>IF(W$25&gt;harmonics,0,W$26*(coeff/W$25^power)*(sinterm*SIN(W$25*$B49)+costerm*COS(W$25*$B49)))</f>
        <v>-0.030938642012592905</v>
      </c>
      <c r="X49" s="3">
        <f>IF(X$25&gt;harmonics,0,X$26*(coeff/X$25^power)*(sinterm*SIN(X$25*$B49)+costerm*COS(X$25*$B49)))</f>
        <v>0</v>
      </c>
      <c r="Y49" s="3">
        <f>IF(Y$25&gt;harmonics,0,Y$26*(coeff/Y$25^power)*(sinterm*SIN(Y$25*$B49)+costerm*COS(Y$25*$B49)))</f>
        <v>0.027987197697026553</v>
      </c>
      <c r="Z49" s="3">
        <f>IF(Z$25&gt;harmonics,0,Z$26*(coeff/Z$25^power)*(sinterm*SIN(Z$25*$B49)+costerm*COS(Z$25*$B49)))</f>
        <v>0</v>
      </c>
      <c r="AA49" s="3">
        <f>IF(AA$25&gt;harmonics,0,AA$26*(coeff/AA$25^power)*(sinterm*SIN(AA$25*$B49)+costerm*COS(AA$25*$B49)))</f>
        <v>0.04135126721148882</v>
      </c>
      <c r="AB49" s="3">
        <f>IF(AB$25&gt;harmonics,0,AB$26*(coeff/AB$25^power)*(sinterm*SIN(AB$25*$B49)+costerm*COS(AB$25*$B49)))</f>
        <v>0</v>
      </c>
      <c r="AC49" s="3">
        <f>IF(AC$25&gt;harmonics,0,AC$26*(coeff/AC$25^power)*(sinterm*SIN(AC$25*$B49)+costerm*COS(AC$25*$B49)))</f>
        <v>3.184307745892593E-06</v>
      </c>
      <c r="AD49" s="3">
        <f>IF(AD$25&gt;harmonics,0,AD$26*(coeff/AD$25^power)*(sinterm*SIN(AD$25*$B49)+costerm*COS(AD$25*$B49)))</f>
        <v>0</v>
      </c>
      <c r="AE49" s="3">
        <f>IF(AE$25&gt;harmonics,0,AE$26*(coeff/AE$25^power)*(sinterm*SIN(AE$25*$B49)+costerm*COS(AE$25*$B49)))</f>
        <v>0</v>
      </c>
      <c r="AF49" s="3">
        <f>IF(AF$25&gt;harmonics,0,AF$26*(coeff/AF$25^power)*(sinterm*SIN(AF$25*$B49)+costerm*COS(AF$25*$B49)))</f>
        <v>0</v>
      </c>
      <c r="AG49" s="3">
        <f>IF(AG$25&gt;harmonics,0,AG$26*(coeff/AG$25^power)*(sinterm*SIN(AG$25*$B49)+costerm*COS(AG$25*$B49)))</f>
        <v>0</v>
      </c>
      <c r="AH49" s="3">
        <f>IF(AH$25&gt;harmonics,0,AH$26*(coeff/AH$25^power)*(sinterm*SIN(AH$25*$B49)+costerm*COS(AH$25*$B49)))</f>
        <v>0</v>
      </c>
      <c r="AI49" s="3">
        <f>IF(AI$25&gt;harmonics,0,AI$26*(coeff/AI$25^power)*(sinterm*SIN(AI$25*$B49)+costerm*COS(AI$25*$B49)))</f>
        <v>0</v>
      </c>
      <c r="AJ49" s="3">
        <f>IF(AJ$25&gt;harmonics,0,AJ$26*(coeff/AJ$25^power)*(sinterm*SIN(AJ$25*$B49)+costerm*COS(AJ$25*$B49)))</f>
        <v>0</v>
      </c>
      <c r="AK49" s="3">
        <f>IF(AK$25&gt;harmonics,0,AK$26*(coeff/AK$25^power)*(sinterm*SIN(AK$25*$B49)+costerm*COS(AK$25*$B49)))</f>
        <v>0</v>
      </c>
      <c r="AL49" s="3">
        <f>IF(AL$25&gt;harmonics,0,AL$26*(coeff/AL$25^power)*(sinterm*SIN(AL$25*$B49)+costerm*COS(AL$25*$B49)))</f>
        <v>0</v>
      </c>
      <c r="AM49" s="3">
        <f>IF(AM$25&gt;harmonics,0,AM$26*(coeff/AM$25^power)*(sinterm*SIN(AM$25*$B49)+costerm*COS(AM$25*$B49)))</f>
        <v>0</v>
      </c>
      <c r="AN49" s="3">
        <f>IF(AN$25&gt;harmonics,0,AN$26*(coeff/AN$25^power)*(sinterm*SIN(AN$25*$B49)+costerm*COS(AN$25*$B49)))</f>
        <v>0</v>
      </c>
      <c r="AO49" s="3">
        <f>IF(AO$25&gt;harmonics,0,AO$26*(coeff/AO$25^power)*(sinterm*SIN(AO$25*$B49)+costerm*COS(AO$25*$B49)))</f>
        <v>0</v>
      </c>
      <c r="AP49" s="3">
        <f>IF(AP$25&gt;harmonics,0,AP$26*(coeff/AP$25^power)*(sinterm*SIN(AP$25*$B49)+costerm*COS(AP$25*$B49)))</f>
        <v>0</v>
      </c>
      <c r="AQ49" s="3">
        <f>IF(AQ$25&gt;harmonics,0,AQ$26*(coeff/AQ$25^power)*(sinterm*SIN(AQ$25*$B49)+costerm*COS(AQ$25*$B49)))</f>
        <v>0</v>
      </c>
      <c r="AR49" s="3">
        <f>IF(AR$25&gt;harmonics,0,AR$26*(coeff/AR$25^power)*(sinterm*SIN(AR$25*$B49)+costerm*COS(AR$25*$B49)))</f>
        <v>0</v>
      </c>
      <c r="AS49" s="3">
        <f>IF(AS$25&gt;harmonics,0,AS$26*(coeff/AS$25^power)*(sinterm*SIN(AS$25*$B49)+costerm*COS(AS$25*$B49)))</f>
        <v>0</v>
      </c>
      <c r="AT49" s="3">
        <f>IF(AT$25&gt;harmonics,0,AT$26*(coeff/AT$25^power)*(sinterm*SIN(AT$25*$B49)+costerm*COS(AT$25*$B49)))</f>
        <v>0</v>
      </c>
      <c r="AU49" s="3">
        <f>IF(AU$25&gt;harmonics,0,AU$26*(coeff/AU$25^power)*(sinterm*SIN(AU$25*$B49)+costerm*COS(AU$25*$B49)))</f>
        <v>0</v>
      </c>
      <c r="AV49" s="3">
        <f>IF(AV$25&gt;harmonics,0,AV$26*(coeff/AV$25^power)*(sinterm*SIN(AV$25*$B49)+costerm*COS(AV$25*$B49)))</f>
        <v>0</v>
      </c>
      <c r="AW49" s="3">
        <f>IF(AW$25&gt;harmonics,0,AW$26*(coeff/AW$25^power)*(sinterm*SIN(AW$25*$B49)+costerm*COS(AW$25*$B49)))</f>
        <v>0</v>
      </c>
      <c r="AX49" s="3">
        <f>IF(AX$25&gt;harmonics,0,AX$26*(coeff/AX$25^power)*(sinterm*SIN(AX$25*$B49)+costerm*COS(AX$25*$B49)))</f>
        <v>0</v>
      </c>
      <c r="AY49" s="3">
        <f>IF(AY$25&gt;harmonics,0,AY$26*(coeff/AY$25^power)*(sinterm*SIN(AY$25*$B49)+costerm*COS(AY$25*$B49)))</f>
        <v>0</v>
      </c>
      <c r="AZ49" s="3">
        <f>IF(AZ$25&gt;harmonics,0,AZ$26*(coeff/AZ$25^power)*(sinterm*SIN(AZ$25*$B49)+costerm*COS(AZ$25*$B49)))</f>
        <v>0</v>
      </c>
      <c r="BA49" s="3">
        <f>IF(BA$25&gt;harmonics,0,BA$26*(coeff/BA$25^power)*(sinterm*SIN(BA$25*$B49)+costerm*COS(BA$25*$B49)))</f>
        <v>0</v>
      </c>
      <c r="BB49" s="3">
        <f>IF(BB$25&gt;harmonics,0,BB$26*(coeff/BB$25^power)*(sinterm*SIN(BB$25*$B49)+costerm*COS(BB$25*$B49)))</f>
        <v>0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2:114" ht="12.75">
      <c r="B50" s="3">
        <f t="shared" si="1"/>
        <v>-3.6442444000000025</v>
      </c>
      <c r="C50" s="3">
        <f t="shared" si="3"/>
        <v>0.7905531168363256</v>
      </c>
      <c r="D50" s="3">
        <f t="shared" si="2"/>
        <v>0</v>
      </c>
      <c r="E50" s="3">
        <f>IF(E$25&gt;harmonics,0,E$26*(coeff/E$25^power)*(sinterm*SIN(E$25*$B50)+costerm*COS(E$25*$B50)))</f>
        <v>0.4817509766836193</v>
      </c>
      <c r="F50" s="3">
        <f>IF(F$25&gt;harmonics,0,F$26*(coeff/F$25^power)*(sinterm*SIN(F$25*$B50)+costerm*COS(F$25*$B50)))</f>
        <v>0</v>
      </c>
      <c r="G50" s="3">
        <f>IF(G$25&gt;harmonics,0,G$26*(coeff/G$25^power)*(sinterm*SIN(G$25*$B50)+costerm*COS(G$25*$B50)))</f>
        <v>0.33267538284904596</v>
      </c>
      <c r="H50" s="3">
        <f>IF(H$25&gt;harmonics,0,H$26*(coeff/H$25^power)*(sinterm*SIN(H$25*$B50)+costerm*COS(H$25*$B50)))</f>
        <v>0</v>
      </c>
      <c r="I50" s="3">
        <f>IF(I$25&gt;harmonics,0,I$26*(coeff/I$25^power)*(sinterm*SIN(I$25*$B50)+costerm*COS(I$25*$B50)))</f>
        <v>0.1175595407316864</v>
      </c>
      <c r="J50" s="3">
        <f>IF(J$25&gt;harmonics,0,J$26*(coeff/J$25^power)*(sinterm*SIN(J$25*$B50)+costerm*COS(J$25*$B50)))</f>
        <v>0</v>
      </c>
      <c r="K50" s="3">
        <f>IF(K$25&gt;harmonics,0,K$26*(coeff/K$25^power)*(sinterm*SIN(K$25*$B50)+costerm*COS(K$25*$B50)))</f>
        <v>-0.05258635979523564</v>
      </c>
      <c r="L50" s="3">
        <f>IF(L$25&gt;harmonics,0,L$26*(coeff/L$25^power)*(sinterm*SIN(L$25*$B50)+costerm*COS(L$25*$B50)))</f>
        <v>0</v>
      </c>
      <c r="M50" s="3">
        <f>IF(M$25&gt;harmonics,0,M$26*(coeff/M$25^power)*(sinterm*SIN(M$25*$B50)+costerm*COS(M$25*$B50)))</f>
        <v>-0.10914245102641425</v>
      </c>
      <c r="N50" s="3">
        <f>IF(N$25&gt;harmonics,0,N$26*(coeff/N$25^power)*(sinterm*SIN(N$25*$B50)+costerm*COS(N$25*$B50)))</f>
        <v>0</v>
      </c>
      <c r="O50" s="3">
        <f>IF(O$25&gt;harmonics,0,O$26*(coeff/O$25^power)*(sinterm*SIN(O$25*$B50)+costerm*COS(O$25*$B50)))</f>
        <v>-0.062233798933852925</v>
      </c>
      <c r="P50" s="3">
        <f>IF(P$25&gt;harmonics,0,P$26*(coeff/P$25^power)*(sinterm*SIN(P$25*$B50)+costerm*COS(P$25*$B50)))</f>
        <v>0</v>
      </c>
      <c r="Q50" s="3">
        <f>IF(Q$25&gt;harmonics,0,Q$26*(coeff/Q$25^power)*(sinterm*SIN(Q$25*$B50)+costerm*COS(Q$25*$B50)))</f>
        <v>0.019127009847087532</v>
      </c>
      <c r="R50" s="3">
        <f>IF(R$25&gt;harmonics,0,R$26*(coeff/R$25^power)*(sinterm*SIN(R$25*$B50)+costerm*COS(R$25*$B50)))</f>
        <v>0</v>
      </c>
      <c r="S50" s="3">
        <f>IF(S$25&gt;harmonics,0,S$26*(coeff/S$25^power)*(sinterm*SIN(S$25*$B50)+costerm*COS(S$25*$B50)))</f>
        <v>0.0634028164803892</v>
      </c>
      <c r="T50" s="3">
        <f>IF(T$25&gt;harmonics,0,T$26*(coeff/T$25^power)*(sinterm*SIN(T$25*$B50)+costerm*COS(T$25*$B50)))</f>
        <v>0</v>
      </c>
      <c r="U50" s="3">
        <f>IF(U$25&gt;harmonics,0,U$26*(coeff/U$25^power)*(sinterm*SIN(U$25*$B50)+costerm*COS(U$25*$B50)))</f>
        <v>0.04532627043219749</v>
      </c>
      <c r="V50" s="3">
        <f>IF(V$25&gt;harmonics,0,V$26*(coeff/V$25^power)*(sinterm*SIN(V$25*$B50)+costerm*COS(V$25*$B50)))</f>
        <v>0</v>
      </c>
      <c r="W50" s="3">
        <f>IF(W$25&gt;harmonics,0,W$26*(coeff/W$25^power)*(sinterm*SIN(W$25*$B50)+costerm*COS(W$25*$B50)))</f>
        <v>-0.006593432073874513</v>
      </c>
      <c r="X50" s="3">
        <f>IF(X$25&gt;harmonics,0,X$26*(coeff/X$25^power)*(sinterm*SIN(X$25*$B50)+costerm*COS(X$25*$B50)))</f>
        <v>0</v>
      </c>
      <c r="Y50" s="3">
        <f>IF(Y$25&gt;harmonics,0,Y$26*(coeff/Y$25^power)*(sinterm*SIN(Y$25*$B50)+costerm*COS(Y$25*$B50)))</f>
        <v>-0.043085691789808526</v>
      </c>
      <c r="Z50" s="3">
        <f>IF(Z$25&gt;harmonics,0,Z$26*(coeff/Z$25^power)*(sinterm*SIN(Z$25*$B50)+costerm*COS(Z$25*$B50)))</f>
        <v>0</v>
      </c>
      <c r="AA50" s="3">
        <f>IF(AA$25&gt;harmonics,0,AA$26*(coeff/AA$25^power)*(sinterm*SIN(AA$25*$B50)+costerm*COS(AA$25*$B50)))</f>
        <v>-0.03671155907526798</v>
      </c>
      <c r="AB50" s="3">
        <f>IF(AB$25&gt;harmonics,0,AB$26*(coeff/AB$25^power)*(sinterm*SIN(AB$25*$B50)+costerm*COS(AB$25*$B50)))</f>
        <v>0</v>
      </c>
      <c r="AC50" s="3">
        <f>IF(AC$25&gt;harmonics,0,AC$26*(coeff/AC$25^power)*(sinterm*SIN(AC$25*$B50)+costerm*COS(AC$25*$B50)))</f>
        <v>-3.078164154803351E-06</v>
      </c>
      <c r="AD50" s="3">
        <f>IF(AD$25&gt;harmonics,0,AD$26*(coeff/AD$25^power)*(sinterm*SIN(AD$25*$B50)+costerm*COS(AD$25*$B50)))</f>
        <v>0</v>
      </c>
      <c r="AE50" s="3">
        <f>IF(AE$25&gt;harmonics,0,AE$26*(coeff/AE$25^power)*(sinterm*SIN(AE$25*$B50)+costerm*COS(AE$25*$B50)))</f>
        <v>0</v>
      </c>
      <c r="AF50" s="3">
        <f>IF(AF$25&gt;harmonics,0,AF$26*(coeff/AF$25^power)*(sinterm*SIN(AF$25*$B50)+costerm*COS(AF$25*$B50)))</f>
        <v>0</v>
      </c>
      <c r="AG50" s="3">
        <f>IF(AG$25&gt;harmonics,0,AG$26*(coeff/AG$25^power)*(sinterm*SIN(AG$25*$B50)+costerm*COS(AG$25*$B50)))</f>
        <v>0</v>
      </c>
      <c r="AH50" s="3">
        <f>IF(AH$25&gt;harmonics,0,AH$26*(coeff/AH$25^power)*(sinterm*SIN(AH$25*$B50)+costerm*COS(AH$25*$B50)))</f>
        <v>0</v>
      </c>
      <c r="AI50" s="3">
        <f>IF(AI$25&gt;harmonics,0,AI$26*(coeff/AI$25^power)*(sinterm*SIN(AI$25*$B50)+costerm*COS(AI$25*$B50)))</f>
        <v>0</v>
      </c>
      <c r="AJ50" s="3">
        <f>IF(AJ$25&gt;harmonics,0,AJ$26*(coeff/AJ$25^power)*(sinterm*SIN(AJ$25*$B50)+costerm*COS(AJ$25*$B50)))</f>
        <v>0</v>
      </c>
      <c r="AK50" s="3">
        <f>IF(AK$25&gt;harmonics,0,AK$26*(coeff/AK$25^power)*(sinterm*SIN(AK$25*$B50)+costerm*COS(AK$25*$B50)))</f>
        <v>0</v>
      </c>
      <c r="AL50" s="3">
        <f>IF(AL$25&gt;harmonics,0,AL$26*(coeff/AL$25^power)*(sinterm*SIN(AL$25*$B50)+costerm*COS(AL$25*$B50)))</f>
        <v>0</v>
      </c>
      <c r="AM50" s="3">
        <f>IF(AM$25&gt;harmonics,0,AM$26*(coeff/AM$25^power)*(sinterm*SIN(AM$25*$B50)+costerm*COS(AM$25*$B50)))</f>
        <v>0</v>
      </c>
      <c r="AN50" s="3">
        <f>IF(AN$25&gt;harmonics,0,AN$26*(coeff/AN$25^power)*(sinterm*SIN(AN$25*$B50)+costerm*COS(AN$25*$B50)))</f>
        <v>0</v>
      </c>
      <c r="AO50" s="3">
        <f>IF(AO$25&gt;harmonics,0,AO$26*(coeff/AO$25^power)*(sinterm*SIN(AO$25*$B50)+costerm*COS(AO$25*$B50)))</f>
        <v>0</v>
      </c>
      <c r="AP50" s="3">
        <f>IF(AP$25&gt;harmonics,0,AP$26*(coeff/AP$25^power)*(sinterm*SIN(AP$25*$B50)+costerm*COS(AP$25*$B50)))</f>
        <v>0</v>
      </c>
      <c r="AQ50" s="3">
        <f>IF(AQ$25&gt;harmonics,0,AQ$26*(coeff/AQ$25^power)*(sinterm*SIN(AQ$25*$B50)+costerm*COS(AQ$25*$B50)))</f>
        <v>0</v>
      </c>
      <c r="AR50" s="3">
        <f>IF(AR$25&gt;harmonics,0,AR$26*(coeff/AR$25^power)*(sinterm*SIN(AR$25*$B50)+costerm*COS(AR$25*$B50)))</f>
        <v>0</v>
      </c>
      <c r="AS50" s="3">
        <f>IF(AS$25&gt;harmonics,0,AS$26*(coeff/AS$25^power)*(sinterm*SIN(AS$25*$B50)+costerm*COS(AS$25*$B50)))</f>
        <v>0</v>
      </c>
      <c r="AT50" s="3">
        <f>IF(AT$25&gt;harmonics,0,AT$26*(coeff/AT$25^power)*(sinterm*SIN(AT$25*$B50)+costerm*COS(AT$25*$B50)))</f>
        <v>0</v>
      </c>
      <c r="AU50" s="3">
        <f>IF(AU$25&gt;harmonics,0,AU$26*(coeff/AU$25^power)*(sinterm*SIN(AU$25*$B50)+costerm*COS(AU$25*$B50)))</f>
        <v>0</v>
      </c>
      <c r="AV50" s="3">
        <f>IF(AV$25&gt;harmonics,0,AV$26*(coeff/AV$25^power)*(sinterm*SIN(AV$25*$B50)+costerm*COS(AV$25*$B50)))</f>
        <v>0</v>
      </c>
      <c r="AW50" s="3">
        <f>IF(AW$25&gt;harmonics,0,AW$26*(coeff/AW$25^power)*(sinterm*SIN(AW$25*$B50)+costerm*COS(AW$25*$B50)))</f>
        <v>0</v>
      </c>
      <c r="AX50" s="3">
        <f>IF(AX$25&gt;harmonics,0,AX$26*(coeff/AX$25^power)*(sinterm*SIN(AX$25*$B50)+costerm*COS(AX$25*$B50)))</f>
        <v>0</v>
      </c>
      <c r="AY50" s="3">
        <f>IF(AY$25&gt;harmonics,0,AY$26*(coeff/AY$25^power)*(sinterm*SIN(AY$25*$B50)+costerm*COS(AY$25*$B50)))</f>
        <v>0</v>
      </c>
      <c r="AZ50" s="3">
        <f>IF(AZ$25&gt;harmonics,0,AZ$26*(coeff/AZ$25^power)*(sinterm*SIN(AZ$25*$B50)+costerm*COS(AZ$25*$B50)))</f>
        <v>0</v>
      </c>
      <c r="BA50" s="3">
        <f>IF(BA$25&gt;harmonics,0,BA$26*(coeff/BA$25^power)*(sinterm*SIN(BA$25*$B50)+costerm*COS(BA$25*$B50)))</f>
        <v>0</v>
      </c>
      <c r="BB50" s="3">
        <f>IF(BB$25&gt;harmonics,0,BB$26*(coeff/BB$25^power)*(sinterm*SIN(BB$25*$B50)+costerm*COS(BB$25*$B50)))</f>
        <v>0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2:114" ht="12.75">
      <c r="B51" s="3">
        <f t="shared" si="1"/>
        <v>-3.5185808000000023</v>
      </c>
      <c r="C51" s="3">
        <f t="shared" si="3"/>
        <v>0.7096322958039096</v>
      </c>
      <c r="D51" s="3">
        <f t="shared" si="2"/>
        <v>0</v>
      </c>
      <c r="E51" s="3">
        <f>IF(E$25&gt;harmonics,0,E$26*(coeff/E$25^power)*(sinterm*SIN(E$25*$B51)+costerm*COS(E$25*$B51)))</f>
        <v>0.36812178936821416</v>
      </c>
      <c r="F51" s="3">
        <f>IF(F$25&gt;harmonics,0,F$26*(coeff/F$25^power)*(sinterm*SIN(F$25*$B51)+costerm*COS(F$25*$B51)))</f>
        <v>0</v>
      </c>
      <c r="G51" s="3">
        <f>IF(G$25&gt;harmonics,0,G$26*(coeff/G$25^power)*(sinterm*SIN(G$25*$B51)+costerm*COS(G$25*$B51)))</f>
        <v>0.3016077520518736</v>
      </c>
      <c r="H51" s="3">
        <f>IF(H$25&gt;harmonics,0,H$26*(coeff/H$25^power)*(sinterm*SIN(H$25*$B51)+costerm*COS(H$25*$B51)))</f>
        <v>0</v>
      </c>
      <c r="I51" s="3">
        <f>IF(I$25&gt;harmonics,0,I$26*(coeff/I$25^power)*(sinterm*SIN(I$25*$B51)+costerm*COS(I$25*$B51)))</f>
        <v>0.19021222164289178</v>
      </c>
      <c r="J51" s="3">
        <f>IF(J$25&gt;harmonics,0,J$26*(coeff/J$25^power)*(sinterm*SIN(J$25*$B51)+costerm*COS(J$25*$B51)))</f>
        <v>0</v>
      </c>
      <c r="K51" s="3">
        <f>IF(K$25&gt;harmonics,0,K$26*(coeff/K$25^power)*(sinterm*SIN(K$25*$B51)+costerm*COS(K$25*$B51)))</f>
        <v>0.06882455782968383</v>
      </c>
      <c r="L51" s="3">
        <f>IF(L$25&gt;harmonics,0,L$26*(coeff/L$25^power)*(sinterm*SIN(L$25*$B51)+costerm*COS(L$25*$B51)))</f>
        <v>0</v>
      </c>
      <c r="M51" s="3">
        <f>IF(M$25&gt;harmonics,0,M$26*(coeff/M$25^power)*(sinterm*SIN(M$25*$B51)+costerm*COS(M$25*$B51)))</f>
        <v>-0.027629331026024367</v>
      </c>
      <c r="N51" s="3">
        <f>IF(N$25&gt;harmonics,0,N$26*(coeff/N$25^power)*(sinterm*SIN(N$25*$B51)+costerm*COS(N$25*$B51)))</f>
        <v>0</v>
      </c>
      <c r="O51" s="3">
        <f>IF(O$25&gt;harmonics,0,O$26*(coeff/O$25^power)*(sinterm*SIN(O$25*$B51)+costerm*COS(O$25*$B51)))</f>
        <v>-0.07675549160727427</v>
      </c>
      <c r="P51" s="3">
        <f>IF(P$25&gt;harmonics,0,P$26*(coeff/P$25^power)*(sinterm*SIN(P$25*$B51)+costerm*COS(P$25*$B51)))</f>
        <v>0</v>
      </c>
      <c r="Q51" s="3">
        <f>IF(Q$25&gt;harmonics,0,Q$26*(coeff/Q$25^power)*(sinterm*SIN(Q$25*$B51)+costerm*COS(Q$25*$B51)))</f>
        <v>-0.07556111459308426</v>
      </c>
      <c r="R51" s="3">
        <f>IF(R$25&gt;harmonics,0,R$26*(coeff/R$25^power)*(sinterm*SIN(R$25*$B51)+costerm*COS(R$25*$B51)))</f>
        <v>0</v>
      </c>
      <c r="S51" s="3">
        <f>IF(S$25&gt;harmonics,0,S$26*(coeff/S$25^power)*(sinterm*SIN(S$25*$B51)+costerm*COS(S$25*$B51)))</f>
        <v>-0.03918808786237083</v>
      </c>
      <c r="T51" s="3">
        <f>IF(T$25&gt;harmonics,0,T$26*(coeff/T$25^power)*(sinterm*SIN(T$25*$B51)+costerm*COS(T$25*$B51)))</f>
        <v>0</v>
      </c>
      <c r="U51" s="3">
        <f>IF(U$25&gt;harmonics,0,U$26*(coeff/U$25^power)*(sinterm*SIN(U$25*$B51)+costerm*COS(U$25*$B51)))</f>
        <v>0.00736959455613642</v>
      </c>
      <c r="V51" s="3">
        <f>IF(V$25&gt;harmonics,0,V$26*(coeff/V$25^power)*(sinterm*SIN(V$25*$B51)+costerm*COS(V$25*$B51)))</f>
        <v>0</v>
      </c>
      <c r="W51" s="3">
        <f>IF(W$25&gt;harmonics,0,W$26*(coeff/W$25^power)*(sinterm*SIN(W$25*$B51)+costerm*COS(W$25*$B51)))</f>
        <v>0.040551434065285386</v>
      </c>
      <c r="X51" s="3">
        <f>IF(X$25&gt;harmonics,0,X$26*(coeff/X$25^power)*(sinterm*SIN(X$25*$B51)+costerm*COS(X$25*$B51)))</f>
        <v>0</v>
      </c>
      <c r="Y51" s="3">
        <f>IF(Y$25&gt;harmonics,0,Y$26*(coeff/Y$25^power)*(sinterm*SIN(Y$25*$B51)+costerm*COS(Y$25*$B51)))</f>
        <v>0.04752526882826096</v>
      </c>
      <c r="Z51" s="3">
        <f>IF(Z$25&gt;harmonics,0,Z$26*(coeff/Z$25^power)*(sinterm*SIN(Z$25*$B51)+costerm*COS(Z$25*$B51)))</f>
        <v>0</v>
      </c>
      <c r="AA51" s="3">
        <f>IF(AA$25&gt;harmonics,0,AA$26*(coeff/AA$25^power)*(sinterm*SIN(AA$25*$B51)+costerm*COS(AA$25*$B51)))</f>
        <v>0.02976508408928906</v>
      </c>
      <c r="AB51" s="3">
        <f>IF(AB$25&gt;harmonics,0,AB$26*(coeff/AB$25^power)*(sinterm*SIN(AB$25*$B51)+costerm*COS(AB$25*$B51)))</f>
        <v>0</v>
      </c>
      <c r="AC51" s="3">
        <f>IF(AC$25&gt;harmonics,0,AC$26*(coeff/AC$25^power)*(sinterm*SIN(AC$25*$B51)+costerm*COS(AC$25*$B51)))</f>
        <v>2.972020563692434E-06</v>
      </c>
      <c r="AD51" s="3">
        <f>IF(AD$25&gt;harmonics,0,AD$26*(coeff/AD$25^power)*(sinterm*SIN(AD$25*$B51)+costerm*COS(AD$25*$B51)))</f>
        <v>0</v>
      </c>
      <c r="AE51" s="3">
        <f>IF(AE$25&gt;harmonics,0,AE$26*(coeff/AE$25^power)*(sinterm*SIN(AE$25*$B51)+costerm*COS(AE$25*$B51)))</f>
        <v>0</v>
      </c>
      <c r="AF51" s="3">
        <f>IF(AF$25&gt;harmonics,0,AF$26*(coeff/AF$25^power)*(sinterm*SIN(AF$25*$B51)+costerm*COS(AF$25*$B51)))</f>
        <v>0</v>
      </c>
      <c r="AG51" s="3">
        <f>IF(AG$25&gt;harmonics,0,AG$26*(coeff/AG$25^power)*(sinterm*SIN(AG$25*$B51)+costerm*COS(AG$25*$B51)))</f>
        <v>0</v>
      </c>
      <c r="AH51" s="3">
        <f>IF(AH$25&gt;harmonics,0,AH$26*(coeff/AH$25^power)*(sinterm*SIN(AH$25*$B51)+costerm*COS(AH$25*$B51)))</f>
        <v>0</v>
      </c>
      <c r="AI51" s="3">
        <f>IF(AI$25&gt;harmonics,0,AI$26*(coeff/AI$25^power)*(sinterm*SIN(AI$25*$B51)+costerm*COS(AI$25*$B51)))</f>
        <v>0</v>
      </c>
      <c r="AJ51" s="3">
        <f>IF(AJ$25&gt;harmonics,0,AJ$26*(coeff/AJ$25^power)*(sinterm*SIN(AJ$25*$B51)+costerm*COS(AJ$25*$B51)))</f>
        <v>0</v>
      </c>
      <c r="AK51" s="3">
        <f>IF(AK$25&gt;harmonics,0,AK$26*(coeff/AK$25^power)*(sinterm*SIN(AK$25*$B51)+costerm*COS(AK$25*$B51)))</f>
        <v>0</v>
      </c>
      <c r="AL51" s="3">
        <f>IF(AL$25&gt;harmonics,0,AL$26*(coeff/AL$25^power)*(sinterm*SIN(AL$25*$B51)+costerm*COS(AL$25*$B51)))</f>
        <v>0</v>
      </c>
      <c r="AM51" s="3">
        <f>IF(AM$25&gt;harmonics,0,AM$26*(coeff/AM$25^power)*(sinterm*SIN(AM$25*$B51)+costerm*COS(AM$25*$B51)))</f>
        <v>0</v>
      </c>
      <c r="AN51" s="3">
        <f>IF(AN$25&gt;harmonics,0,AN$26*(coeff/AN$25^power)*(sinterm*SIN(AN$25*$B51)+costerm*COS(AN$25*$B51)))</f>
        <v>0</v>
      </c>
      <c r="AO51" s="3">
        <f>IF(AO$25&gt;harmonics,0,AO$26*(coeff/AO$25^power)*(sinterm*SIN(AO$25*$B51)+costerm*COS(AO$25*$B51)))</f>
        <v>0</v>
      </c>
      <c r="AP51" s="3">
        <f>IF(AP$25&gt;harmonics,0,AP$26*(coeff/AP$25^power)*(sinterm*SIN(AP$25*$B51)+costerm*COS(AP$25*$B51)))</f>
        <v>0</v>
      </c>
      <c r="AQ51" s="3">
        <f>IF(AQ$25&gt;harmonics,0,AQ$26*(coeff/AQ$25^power)*(sinterm*SIN(AQ$25*$B51)+costerm*COS(AQ$25*$B51)))</f>
        <v>0</v>
      </c>
      <c r="AR51" s="3">
        <f>IF(AR$25&gt;harmonics,0,AR$26*(coeff/AR$25^power)*(sinterm*SIN(AR$25*$B51)+costerm*COS(AR$25*$B51)))</f>
        <v>0</v>
      </c>
      <c r="AS51" s="3">
        <f>IF(AS$25&gt;harmonics,0,AS$26*(coeff/AS$25^power)*(sinterm*SIN(AS$25*$B51)+costerm*COS(AS$25*$B51)))</f>
        <v>0</v>
      </c>
      <c r="AT51" s="3">
        <f>IF(AT$25&gt;harmonics,0,AT$26*(coeff/AT$25^power)*(sinterm*SIN(AT$25*$B51)+costerm*COS(AT$25*$B51)))</f>
        <v>0</v>
      </c>
      <c r="AU51" s="3">
        <f>IF(AU$25&gt;harmonics,0,AU$26*(coeff/AU$25^power)*(sinterm*SIN(AU$25*$B51)+costerm*COS(AU$25*$B51)))</f>
        <v>0</v>
      </c>
      <c r="AV51" s="3">
        <f>IF(AV$25&gt;harmonics,0,AV$26*(coeff/AV$25^power)*(sinterm*SIN(AV$25*$B51)+costerm*COS(AV$25*$B51)))</f>
        <v>0</v>
      </c>
      <c r="AW51" s="3">
        <f>IF(AW$25&gt;harmonics,0,AW$26*(coeff/AW$25^power)*(sinterm*SIN(AW$25*$B51)+costerm*COS(AW$25*$B51)))</f>
        <v>0</v>
      </c>
      <c r="AX51" s="3">
        <f>IF(AX$25&gt;harmonics,0,AX$26*(coeff/AX$25^power)*(sinterm*SIN(AX$25*$B51)+costerm*COS(AX$25*$B51)))</f>
        <v>0</v>
      </c>
      <c r="AY51" s="3">
        <f>IF(AY$25&gt;harmonics,0,AY$26*(coeff/AY$25^power)*(sinterm*SIN(AY$25*$B51)+costerm*COS(AY$25*$B51)))</f>
        <v>0</v>
      </c>
      <c r="AZ51" s="3">
        <f>IF(AZ$25&gt;harmonics,0,AZ$26*(coeff/AZ$25^power)*(sinterm*SIN(AZ$25*$B51)+costerm*COS(AZ$25*$B51)))</f>
        <v>0</v>
      </c>
      <c r="BA51" s="3">
        <f>IF(BA$25&gt;harmonics,0,BA$26*(coeff/BA$25^power)*(sinterm*SIN(BA$25*$B51)+costerm*COS(BA$25*$B51)))</f>
        <v>0</v>
      </c>
      <c r="BB51" s="3">
        <f>IF(BB$25&gt;harmonics,0,BB$26*(coeff/BB$25^power)*(sinterm*SIN(BB$25*$B51)+costerm*COS(BB$25*$B51)))</f>
        <v>0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2:114" ht="12.75">
      <c r="B52" s="3">
        <f t="shared" si="1"/>
        <v>-3.392917200000002</v>
      </c>
      <c r="C52" s="3">
        <f t="shared" si="3"/>
        <v>0.8776664982734566</v>
      </c>
      <c r="D52" s="3">
        <f t="shared" si="2"/>
        <v>0</v>
      </c>
      <c r="E52" s="3">
        <f>IF(E$25&gt;harmonics,0,E$26*(coeff/E$25^power)*(sinterm*SIN(E$25*$B52)+costerm*COS(E$25*$B52)))</f>
        <v>0.24868711132365404</v>
      </c>
      <c r="F52" s="3">
        <f>IF(F$25&gt;harmonics,0,F$26*(coeff/F$25^power)*(sinterm*SIN(F$25*$B52)+costerm*COS(F$25*$B52)))</f>
        <v>0</v>
      </c>
      <c r="G52" s="3">
        <f>IF(G$25&gt;harmonics,0,G$26*(coeff/G$25^power)*(sinterm*SIN(G$25*$B52)+costerm*COS(G$25*$B52)))</f>
        <v>0.22818027950005795</v>
      </c>
      <c r="H52" s="3">
        <f>IF(H$25&gt;harmonics,0,H$26*(coeff/H$25^power)*(sinterm*SIN(H$25*$B52)+costerm*COS(H$25*$B52)))</f>
        <v>0</v>
      </c>
      <c r="I52" s="3">
        <f>IF(I$25&gt;harmonics,0,I$26*(coeff/I$25^power)*(sinterm*SIN(I$25*$B52)+costerm*COS(I$25*$B52)))</f>
        <v>0.19021041763481372</v>
      </c>
      <c r="J52" s="3">
        <f>IF(J$25&gt;harmonics,0,J$26*(coeff/J$25^power)*(sinterm*SIN(J$25*$B52)+costerm*COS(J$25*$B52)))</f>
        <v>0</v>
      </c>
      <c r="K52" s="3">
        <f>IF(K$25&gt;harmonics,0,K$26*(coeff/K$25^power)*(sinterm*SIN(K$25*$B52)+costerm*COS(K$25*$B52)))</f>
        <v>0.1403272870876561</v>
      </c>
      <c r="L52" s="3">
        <f>IF(L$25&gt;harmonics,0,L$26*(coeff/L$25^power)*(sinterm*SIN(L$25*$B52)+costerm*COS(L$25*$B52)))</f>
        <v>0</v>
      </c>
      <c r="M52" s="3">
        <f>IF(M$25&gt;harmonics,0,M$26*(coeff/M$25^power)*(sinterm*SIN(M$25*$B52)+costerm*COS(M$25*$B52)))</f>
        <v>0.08561440928090037</v>
      </c>
      <c r="N52" s="3">
        <f>IF(N$25&gt;harmonics,0,N$26*(coeff/N$25^power)*(sinterm*SIN(N$25*$B52)+costerm*COS(N$25*$B52)))</f>
        <v>0</v>
      </c>
      <c r="O52" s="3">
        <f>IF(O$25&gt;harmonics,0,O$26*(coeff/O$25^power)*(sinterm*SIN(O$25*$B52)+costerm*COS(O$25*$B52)))</f>
        <v>0.033468533034272656</v>
      </c>
      <c r="P52" s="3">
        <f>IF(P$25&gt;harmonics,0,P$26*(coeff/P$25^power)*(sinterm*SIN(P$25*$B52)+costerm*COS(P$25*$B52)))</f>
        <v>0</v>
      </c>
      <c r="Q52" s="3">
        <f>IF(Q$25&gt;harmonics,0,Q$26*(coeff/Q$25^power)*(sinterm*SIN(Q$25*$B52)+costerm*COS(Q$25*$B52)))</f>
        <v>-0.00963817468111593</v>
      </c>
      <c r="R52" s="3">
        <f>IF(R$25&gt;harmonics,0,R$26*(coeff/R$25^power)*(sinterm*SIN(R$25*$B52)+costerm*COS(R$25*$B52)))</f>
        <v>0</v>
      </c>
      <c r="S52" s="3">
        <f>IF(S$25&gt;harmonics,0,S$26*(coeff/S$25^power)*(sinterm*SIN(S$25*$B52)+costerm*COS(S$25*$B52)))</f>
        <v>-0.03918336490678227</v>
      </c>
      <c r="T52" s="3">
        <f>IF(T$25&gt;harmonics,0,T$26*(coeff/T$25^power)*(sinterm*SIN(T$25*$B52)+costerm*COS(T$25*$B52)))</f>
        <v>0</v>
      </c>
      <c r="U52" s="3">
        <f>IF(U$25&gt;harmonics,0,U$26*(coeff/U$25^power)*(sinterm*SIN(U$25*$B52)+costerm*COS(U$25*$B52)))</f>
        <v>-0.053223900439059356</v>
      </c>
      <c r="V52" s="3">
        <f>IF(V$25&gt;harmonics,0,V$26*(coeff/V$25^power)*(sinterm*SIN(V$25*$B52)+costerm*COS(V$25*$B52)))</f>
        <v>0</v>
      </c>
      <c r="W52" s="3">
        <f>IF(W$25&gt;harmonics,0,W$26*(coeff/W$25^power)*(sinterm*SIN(W$25*$B52)+costerm*COS(W$25*$B52)))</f>
        <v>-0.05252790242088851</v>
      </c>
      <c r="X52" s="3">
        <f>IF(X$25&gt;harmonics,0,X$26*(coeff/X$25^power)*(sinterm*SIN(X$25*$B52)+costerm*COS(X$25*$B52)))</f>
        <v>0</v>
      </c>
      <c r="Y52" s="3">
        <f>IF(Y$25&gt;harmonics,0,Y$26*(coeff/Y$25^power)*(sinterm*SIN(Y$25*$B52)+costerm*COS(Y$25*$B52)))</f>
        <v>-0.0402076272314312</v>
      </c>
      <c r="Z52" s="3">
        <f>IF(Z$25&gt;harmonics,0,Z$26*(coeff/Z$25^power)*(sinterm*SIN(Z$25*$B52)+costerm*COS(Z$25*$B52)))</f>
        <v>0</v>
      </c>
      <c r="AA52" s="3">
        <f>IF(AA$25&gt;harmonics,0,AA$26*(coeff/AA$25^power)*(sinterm*SIN(AA$25*$B52)+costerm*COS(AA$25*$B52)))</f>
        <v>-0.020948323259098494</v>
      </c>
      <c r="AB52" s="3">
        <f>IF(AB$25&gt;harmonics,0,AB$26*(coeff/AB$25^power)*(sinterm*SIN(AB$25*$B52)+costerm*COS(AB$25*$B52)))</f>
        <v>0</v>
      </c>
      <c r="AC52" s="3">
        <f>IF(AC$25&gt;harmonics,0,AC$26*(coeff/AC$25^power)*(sinterm*SIN(AC$25*$B52)+costerm*COS(AC$25*$B52)))</f>
        <v>-2.8658769719921555E-06</v>
      </c>
      <c r="AD52" s="3">
        <f>IF(AD$25&gt;harmonics,0,AD$26*(coeff/AD$25^power)*(sinterm*SIN(AD$25*$B52)+costerm*COS(AD$25*$B52)))</f>
        <v>0</v>
      </c>
      <c r="AE52" s="3">
        <f>IF(AE$25&gt;harmonics,0,AE$26*(coeff/AE$25^power)*(sinterm*SIN(AE$25*$B52)+costerm*COS(AE$25*$B52)))</f>
        <v>0</v>
      </c>
      <c r="AF52" s="3">
        <f>IF(AF$25&gt;harmonics,0,AF$26*(coeff/AF$25^power)*(sinterm*SIN(AF$25*$B52)+costerm*COS(AF$25*$B52)))</f>
        <v>0</v>
      </c>
      <c r="AG52" s="3">
        <f>IF(AG$25&gt;harmonics,0,AG$26*(coeff/AG$25^power)*(sinterm*SIN(AG$25*$B52)+costerm*COS(AG$25*$B52)))</f>
        <v>0</v>
      </c>
      <c r="AH52" s="3">
        <f>IF(AH$25&gt;harmonics,0,AH$26*(coeff/AH$25^power)*(sinterm*SIN(AH$25*$B52)+costerm*COS(AH$25*$B52)))</f>
        <v>0</v>
      </c>
      <c r="AI52" s="3">
        <f>IF(AI$25&gt;harmonics,0,AI$26*(coeff/AI$25^power)*(sinterm*SIN(AI$25*$B52)+costerm*COS(AI$25*$B52)))</f>
        <v>0</v>
      </c>
      <c r="AJ52" s="3">
        <f>IF(AJ$25&gt;harmonics,0,AJ$26*(coeff/AJ$25^power)*(sinterm*SIN(AJ$25*$B52)+costerm*COS(AJ$25*$B52)))</f>
        <v>0</v>
      </c>
      <c r="AK52" s="3">
        <f>IF(AK$25&gt;harmonics,0,AK$26*(coeff/AK$25^power)*(sinterm*SIN(AK$25*$B52)+costerm*COS(AK$25*$B52)))</f>
        <v>0</v>
      </c>
      <c r="AL52" s="3">
        <f>IF(AL$25&gt;harmonics,0,AL$26*(coeff/AL$25^power)*(sinterm*SIN(AL$25*$B52)+costerm*COS(AL$25*$B52)))</f>
        <v>0</v>
      </c>
      <c r="AM52" s="3">
        <f>IF(AM$25&gt;harmonics,0,AM$26*(coeff/AM$25^power)*(sinterm*SIN(AM$25*$B52)+costerm*COS(AM$25*$B52)))</f>
        <v>0</v>
      </c>
      <c r="AN52" s="3">
        <f>IF(AN$25&gt;harmonics,0,AN$26*(coeff/AN$25^power)*(sinterm*SIN(AN$25*$B52)+costerm*COS(AN$25*$B52)))</f>
        <v>0</v>
      </c>
      <c r="AO52" s="3">
        <f>IF(AO$25&gt;harmonics,0,AO$26*(coeff/AO$25^power)*(sinterm*SIN(AO$25*$B52)+costerm*COS(AO$25*$B52)))</f>
        <v>0</v>
      </c>
      <c r="AP52" s="3">
        <f>IF(AP$25&gt;harmonics,0,AP$26*(coeff/AP$25^power)*(sinterm*SIN(AP$25*$B52)+costerm*COS(AP$25*$B52)))</f>
        <v>0</v>
      </c>
      <c r="AQ52" s="3">
        <f>IF(AQ$25&gt;harmonics,0,AQ$26*(coeff/AQ$25^power)*(sinterm*SIN(AQ$25*$B52)+costerm*COS(AQ$25*$B52)))</f>
        <v>0</v>
      </c>
      <c r="AR52" s="3">
        <f>IF(AR$25&gt;harmonics,0,AR$26*(coeff/AR$25^power)*(sinterm*SIN(AR$25*$B52)+costerm*COS(AR$25*$B52)))</f>
        <v>0</v>
      </c>
      <c r="AS52" s="3">
        <f>IF(AS$25&gt;harmonics,0,AS$26*(coeff/AS$25^power)*(sinterm*SIN(AS$25*$B52)+costerm*COS(AS$25*$B52)))</f>
        <v>0</v>
      </c>
      <c r="AT52" s="3">
        <f>IF(AT$25&gt;harmonics,0,AT$26*(coeff/AT$25^power)*(sinterm*SIN(AT$25*$B52)+costerm*COS(AT$25*$B52)))</f>
        <v>0</v>
      </c>
      <c r="AU52" s="3">
        <f>IF(AU$25&gt;harmonics,0,AU$26*(coeff/AU$25^power)*(sinterm*SIN(AU$25*$B52)+costerm*COS(AU$25*$B52)))</f>
        <v>0</v>
      </c>
      <c r="AV52" s="3">
        <f>IF(AV$25&gt;harmonics,0,AV$26*(coeff/AV$25^power)*(sinterm*SIN(AV$25*$B52)+costerm*COS(AV$25*$B52)))</f>
        <v>0</v>
      </c>
      <c r="AW52" s="3">
        <f>IF(AW$25&gt;harmonics,0,AW$26*(coeff/AW$25^power)*(sinterm*SIN(AW$25*$B52)+costerm*COS(AW$25*$B52)))</f>
        <v>0</v>
      </c>
      <c r="AX52" s="3">
        <f>IF(AX$25&gt;harmonics,0,AX$26*(coeff/AX$25^power)*(sinterm*SIN(AX$25*$B52)+costerm*COS(AX$25*$B52)))</f>
        <v>0</v>
      </c>
      <c r="AY52" s="3">
        <f>IF(AY$25&gt;harmonics,0,AY$26*(coeff/AY$25^power)*(sinterm*SIN(AY$25*$B52)+costerm*COS(AY$25*$B52)))</f>
        <v>0</v>
      </c>
      <c r="AZ52" s="3">
        <f>IF(AZ$25&gt;harmonics,0,AZ$26*(coeff/AZ$25^power)*(sinterm*SIN(AZ$25*$B52)+costerm*COS(AZ$25*$B52)))</f>
        <v>0</v>
      </c>
      <c r="BA52" s="3">
        <f>IF(BA$25&gt;harmonics,0,BA$26*(coeff/BA$25^power)*(sinterm*SIN(BA$25*$B52)+costerm*COS(BA$25*$B52)))</f>
        <v>0</v>
      </c>
      <c r="BB52" s="3">
        <f>IF(BB$25&gt;harmonics,0,BB$26*(coeff/BB$25^power)*(sinterm*SIN(BB$25*$B52)+costerm*COS(BB$25*$B52)))</f>
        <v>0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2:114" ht="12.75">
      <c r="B53" s="3">
        <f t="shared" si="1"/>
        <v>-3.267253600000002</v>
      </c>
      <c r="C53" s="3">
        <f t="shared" si="3"/>
        <v>0.80567206135975</v>
      </c>
      <c r="D53" s="3">
        <f t="shared" si="2"/>
        <v>0</v>
      </c>
      <c r="E53" s="3">
        <f>IF(E$25&gt;harmonics,0,E$26*(coeff/E$25^power)*(sinterm*SIN(E$25*$B53)+costerm*COS(E$25*$B53)))</f>
        <v>0.1253304955917659</v>
      </c>
      <c r="F53" s="3">
        <f>IF(F$25&gt;harmonics,0,F$26*(coeff/F$25^power)*(sinterm*SIN(F$25*$B53)+costerm*COS(F$25*$B53)))</f>
        <v>0</v>
      </c>
      <c r="G53" s="3">
        <f>IF(G$25&gt;harmonics,0,G$26*(coeff/G$25^power)*(sinterm*SIN(G$25*$B53)+costerm*COS(G$25*$B53)))</f>
        <v>0.12270561828881356</v>
      </c>
      <c r="H53" s="3">
        <f>IF(H$25&gt;harmonics,0,H$26*(coeff/H$25^power)*(sinterm*SIN(H$25*$B53)+costerm*COS(H$25*$B53)))</f>
        <v>0</v>
      </c>
      <c r="I53" s="3">
        <f>IF(I$25&gt;harmonics,0,I$26*(coeff/I$25^power)*(sinterm*SIN(I$25*$B53)+costerm*COS(I$25*$B53)))</f>
        <v>0.1175548177760965</v>
      </c>
      <c r="J53" s="3">
        <f>IF(J$25&gt;harmonics,0,J$26*(coeff/J$25^power)*(sinterm*SIN(J$25*$B53)+costerm*COS(J$25*$B53)))</f>
        <v>0</v>
      </c>
      <c r="K53" s="3">
        <f>IF(K$25&gt;harmonics,0,K$26*(coeff/K$25^power)*(sinterm*SIN(K$25*$B53)+costerm*COS(K$25*$B53)))</f>
        <v>0.11007156125573841</v>
      </c>
      <c r="L53" s="3">
        <f>IF(L$25&gt;harmonics,0,L$26*(coeff/L$25^power)*(sinterm*SIN(L$25*$B53)+costerm*COS(L$25*$B53)))</f>
        <v>0</v>
      </c>
      <c r="M53" s="3">
        <f>IF(M$25&gt;harmonics,0,M$26*(coeff/M$25^power)*(sinterm*SIN(M$25*$B53)+costerm*COS(M$25*$B53)))</f>
        <v>0.10053516409455573</v>
      </c>
      <c r="N53" s="3">
        <f>IF(N$25&gt;harmonics,0,N$26*(coeff/N$25^power)*(sinterm*SIN(N$25*$B53)+costerm*COS(N$25*$B53)))</f>
        <v>0</v>
      </c>
      <c r="O53" s="3">
        <f>IF(O$25&gt;harmonics,0,O$26*(coeff/O$25^power)*(sinterm*SIN(O$25*$B53)+costerm*COS(O$25*$B53)))</f>
        <v>0.08929832381171941</v>
      </c>
      <c r="P53" s="3">
        <f>IF(P$25&gt;harmonics,0,P$26*(coeff/P$25^power)*(sinterm*SIN(P$25*$B53)+costerm*COS(P$25*$B53)))</f>
        <v>0</v>
      </c>
      <c r="Q53" s="3">
        <f>IF(Q$25&gt;harmonics,0,Q$26*(coeff/Q$25^power)*(sinterm*SIN(Q$25*$B53)+costerm*COS(Q$25*$B53)))</f>
        <v>0.07677146003786044</v>
      </c>
      <c r="R53" s="3">
        <f>IF(R$25&gt;harmonics,0,R$26*(coeff/R$25^power)*(sinterm*SIN(R$25*$B53)+costerm*COS(R$25*$B53)))</f>
        <v>0</v>
      </c>
      <c r="S53" s="3">
        <f>IF(S$25&gt;harmonics,0,S$26*(coeff/S$25^power)*(sinterm*SIN(S$25*$B53)+costerm*COS(S$25*$B53)))</f>
        <v>0.06340462050320009</v>
      </c>
      <c r="T53" s="3">
        <f>IF(T$25&gt;harmonics,0,T$26*(coeff/T$25^power)*(sinterm*SIN(T$25*$B53)+costerm*COS(T$25*$B53)))</f>
        <v>0</v>
      </c>
      <c r="U53" s="3">
        <f>IF(U$25&gt;harmonics,0,U$26*(coeff/U$25^power)*(sinterm*SIN(U$25*$B53)+costerm*COS(U$25*$B53)))</f>
        <v>0.049667827243375796</v>
      </c>
      <c r="V53" s="3">
        <f>IF(V$25&gt;harmonics,0,V$26*(coeff/V$25^power)*(sinterm*SIN(V$25*$B53)+costerm*COS(V$25*$B53)))</f>
        <v>0</v>
      </c>
      <c r="W53" s="3">
        <f>IF(W$25&gt;harmonics,0,W$26*(coeff/W$25^power)*(sinterm*SIN(W$25*$B53)+costerm*COS(W$25*$B53)))</f>
        <v>0.036030806758404636</v>
      </c>
      <c r="X53" s="3">
        <f>IF(X$25&gt;harmonics,0,X$26*(coeff/X$25^power)*(sinterm*SIN(X$25*$B53)+costerm*COS(X$25*$B53)))</f>
        <v>0</v>
      </c>
      <c r="Y53" s="3">
        <f>IF(Y$25&gt;harmonics,0,Y$26*(coeff/Y$25^power)*(sinterm*SIN(Y$25*$B53)+costerm*COS(Y$25*$B53)))</f>
        <v>0.02294306948197282</v>
      </c>
      <c r="Z53" s="3">
        <f>IF(Z$25&gt;harmonics,0,Z$26*(coeff/Z$25^power)*(sinterm*SIN(Z$25*$B53)+costerm*COS(Z$25*$B53)))</f>
        <v>0</v>
      </c>
      <c r="AA53" s="3">
        <f>IF(AA$25&gt;harmonics,0,AA$26*(coeff/AA$25^power)*(sinterm*SIN(AA$25*$B53)+costerm*COS(AA$25*$B53)))</f>
        <v>0.010815276799277029</v>
      </c>
      <c r="AB53" s="3">
        <f>IF(AB$25&gt;harmonics,0,AB$26*(coeff/AB$25^power)*(sinterm*SIN(AB$25*$B53)+costerm*COS(AB$25*$B53)))</f>
        <v>0</v>
      </c>
      <c r="AC53" s="3">
        <f>IF(AC$25&gt;harmonics,0,AC$26*(coeff/AC$25^power)*(sinterm*SIN(AC$25*$B53)+costerm*COS(AC$25*$B53)))</f>
        <v>2.759733380840131E-06</v>
      </c>
      <c r="AD53" s="3">
        <f>IF(AD$25&gt;harmonics,0,AD$26*(coeff/AD$25^power)*(sinterm*SIN(AD$25*$B53)+costerm*COS(AD$25*$B53)))</f>
        <v>0</v>
      </c>
      <c r="AE53" s="3">
        <f>IF(AE$25&gt;harmonics,0,AE$26*(coeff/AE$25^power)*(sinterm*SIN(AE$25*$B53)+costerm*COS(AE$25*$B53)))</f>
        <v>0</v>
      </c>
      <c r="AF53" s="3">
        <f>IF(AF$25&gt;harmonics,0,AF$26*(coeff/AF$25^power)*(sinterm*SIN(AF$25*$B53)+costerm*COS(AF$25*$B53)))</f>
        <v>0</v>
      </c>
      <c r="AG53" s="3">
        <f>IF(AG$25&gt;harmonics,0,AG$26*(coeff/AG$25^power)*(sinterm*SIN(AG$25*$B53)+costerm*COS(AG$25*$B53)))</f>
        <v>0</v>
      </c>
      <c r="AH53" s="3">
        <f>IF(AH$25&gt;harmonics,0,AH$26*(coeff/AH$25^power)*(sinterm*SIN(AH$25*$B53)+costerm*COS(AH$25*$B53)))</f>
        <v>0</v>
      </c>
      <c r="AI53" s="3">
        <f>IF(AI$25&gt;harmonics,0,AI$26*(coeff/AI$25^power)*(sinterm*SIN(AI$25*$B53)+costerm*COS(AI$25*$B53)))</f>
        <v>0</v>
      </c>
      <c r="AJ53" s="3">
        <f>IF(AJ$25&gt;harmonics,0,AJ$26*(coeff/AJ$25^power)*(sinterm*SIN(AJ$25*$B53)+costerm*COS(AJ$25*$B53)))</f>
        <v>0</v>
      </c>
      <c r="AK53" s="3">
        <f>IF(AK$25&gt;harmonics,0,AK$26*(coeff/AK$25^power)*(sinterm*SIN(AK$25*$B53)+costerm*COS(AK$25*$B53)))</f>
        <v>0</v>
      </c>
      <c r="AL53" s="3">
        <f>IF(AL$25&gt;harmonics,0,AL$26*(coeff/AL$25^power)*(sinterm*SIN(AL$25*$B53)+costerm*COS(AL$25*$B53)))</f>
        <v>0</v>
      </c>
      <c r="AM53" s="3">
        <f>IF(AM$25&gt;harmonics,0,AM$26*(coeff/AM$25^power)*(sinterm*SIN(AM$25*$B53)+costerm*COS(AM$25*$B53)))</f>
        <v>0</v>
      </c>
      <c r="AN53" s="3">
        <f>IF(AN$25&gt;harmonics,0,AN$26*(coeff/AN$25^power)*(sinterm*SIN(AN$25*$B53)+costerm*COS(AN$25*$B53)))</f>
        <v>0</v>
      </c>
      <c r="AO53" s="3">
        <f>IF(AO$25&gt;harmonics,0,AO$26*(coeff/AO$25^power)*(sinterm*SIN(AO$25*$B53)+costerm*COS(AO$25*$B53)))</f>
        <v>0</v>
      </c>
      <c r="AP53" s="3">
        <f>IF(AP$25&gt;harmonics,0,AP$26*(coeff/AP$25^power)*(sinterm*SIN(AP$25*$B53)+costerm*COS(AP$25*$B53)))</f>
        <v>0</v>
      </c>
      <c r="AQ53" s="3">
        <f>IF(AQ$25&gt;harmonics,0,AQ$26*(coeff/AQ$25^power)*(sinterm*SIN(AQ$25*$B53)+costerm*COS(AQ$25*$B53)))</f>
        <v>0</v>
      </c>
      <c r="AR53" s="3">
        <f>IF(AR$25&gt;harmonics,0,AR$26*(coeff/AR$25^power)*(sinterm*SIN(AR$25*$B53)+costerm*COS(AR$25*$B53)))</f>
        <v>0</v>
      </c>
      <c r="AS53" s="3">
        <f>IF(AS$25&gt;harmonics,0,AS$26*(coeff/AS$25^power)*(sinterm*SIN(AS$25*$B53)+costerm*COS(AS$25*$B53)))</f>
        <v>0</v>
      </c>
      <c r="AT53" s="3">
        <f>IF(AT$25&gt;harmonics,0,AT$26*(coeff/AT$25^power)*(sinterm*SIN(AT$25*$B53)+costerm*COS(AT$25*$B53)))</f>
        <v>0</v>
      </c>
      <c r="AU53" s="3">
        <f>IF(AU$25&gt;harmonics,0,AU$26*(coeff/AU$25^power)*(sinterm*SIN(AU$25*$B53)+costerm*COS(AU$25*$B53)))</f>
        <v>0</v>
      </c>
      <c r="AV53" s="3">
        <f>IF(AV$25&gt;harmonics,0,AV$26*(coeff/AV$25^power)*(sinterm*SIN(AV$25*$B53)+costerm*COS(AV$25*$B53)))</f>
        <v>0</v>
      </c>
      <c r="AW53" s="3">
        <f>IF(AW$25&gt;harmonics,0,AW$26*(coeff/AW$25^power)*(sinterm*SIN(AW$25*$B53)+costerm*COS(AW$25*$B53)))</f>
        <v>0</v>
      </c>
      <c r="AX53" s="3">
        <f>IF(AX$25&gt;harmonics,0,AX$26*(coeff/AX$25^power)*(sinterm*SIN(AX$25*$B53)+costerm*COS(AX$25*$B53)))</f>
        <v>0</v>
      </c>
      <c r="AY53" s="3">
        <f>IF(AY$25&gt;harmonics,0,AY$26*(coeff/AY$25^power)*(sinterm*SIN(AY$25*$B53)+costerm*COS(AY$25*$B53)))</f>
        <v>0</v>
      </c>
      <c r="AZ53" s="3">
        <f>IF(AZ$25&gt;harmonics,0,AZ$26*(coeff/AZ$25^power)*(sinterm*SIN(AZ$25*$B53)+costerm*COS(AZ$25*$B53)))</f>
        <v>0</v>
      </c>
      <c r="BA53" s="3">
        <f>IF(BA$25&gt;harmonics,0,BA$26*(coeff/BA$25^power)*(sinterm*SIN(BA$25*$B53)+costerm*COS(BA$25*$B53)))</f>
        <v>0</v>
      </c>
      <c r="BB53" s="3">
        <f>IF(BB$25&gt;harmonics,0,BB$26*(coeff/BB$25^power)*(sinterm*SIN(BB$25*$B53)+costerm*COS(BB$25*$B53)))</f>
        <v>0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2:114" ht="12.75">
      <c r="B54" s="3">
        <f t="shared" si="1"/>
        <v>-3.1415900000000017</v>
      </c>
      <c r="C54" s="3">
        <f t="shared" si="3"/>
        <v>-2.122871833035006E-05</v>
      </c>
      <c r="D54" s="3">
        <f t="shared" si="2"/>
        <v>0</v>
      </c>
      <c r="E54" s="3">
        <f>IF(E$25&gt;harmonics,0,E$26*(coeff/E$25^power)*(sinterm*SIN(E$25*$B54)+costerm*COS(E$25*$B54)))</f>
        <v>-2.6535897915764235E-06</v>
      </c>
      <c r="F54" s="3">
        <f>IF(F$25&gt;harmonics,0,F$26*(coeff/F$25^power)*(sinterm*SIN(F$25*$B54)+costerm*COS(F$25*$B54)))</f>
        <v>0</v>
      </c>
      <c r="G54" s="3">
        <f>IF(G$25&gt;harmonics,0,G$26*(coeff/G$25^power)*(sinterm*SIN(G$25*$B54)+costerm*COS(G$25*$B54)))</f>
        <v>-2.65358979125545E-06</v>
      </c>
      <c r="H54" s="3">
        <f>IF(H$25&gt;harmonics,0,H$26*(coeff/H$25^power)*(sinterm*SIN(H$25*$B54)+costerm*COS(H$25*$B54)))</f>
        <v>0</v>
      </c>
      <c r="I54" s="3">
        <f>IF(I$25&gt;harmonics,0,I$26*(coeff/I$25^power)*(sinterm*SIN(I$25*$B54)+costerm*COS(I$25*$B54)))</f>
        <v>-2.653589791679318E-06</v>
      </c>
      <c r="J54" s="3">
        <f>IF(J$25&gt;harmonics,0,J$26*(coeff/J$25^power)*(sinterm*SIN(J$25*$B54)+costerm*COS(J$25*$B54)))</f>
        <v>0</v>
      </c>
      <c r="K54" s="3">
        <f>IF(K$25&gt;harmonics,0,K$26*(coeff/K$25^power)*(sinterm*SIN(K$25*$B54)+costerm*COS(K$25*$B54)))</f>
        <v>-2.653589791300058E-06</v>
      </c>
      <c r="L54" s="3">
        <f>IF(L$25&gt;harmonics,0,L$26*(coeff/L$25^power)*(sinterm*SIN(L$25*$B54)+costerm*COS(L$25*$B54)))</f>
        <v>0</v>
      </c>
      <c r="M54" s="3">
        <f>IF(M$25&gt;harmonics,0,M$26*(coeff/M$25^power)*(sinterm*SIN(M$25*$B54)+costerm*COS(M$25*$B54)))</f>
        <v>-2.6535897914259714E-06</v>
      </c>
      <c r="N54" s="3">
        <f>IF(N$25&gt;harmonics,0,N$26*(coeff/N$25^power)*(sinterm*SIN(N$25*$B54)+costerm*COS(N$25*$B54)))</f>
        <v>0</v>
      </c>
      <c r="O54" s="3">
        <f>IF(O$25&gt;harmonics,0,O$26*(coeff/O$25^power)*(sinterm*SIN(O$25*$B54)+costerm*COS(O$25*$B54)))</f>
        <v>-2.653589791444947E-06</v>
      </c>
      <c r="P54" s="3">
        <f>IF(P$25&gt;harmonics,0,P$26*(coeff/P$25^power)*(sinterm*SIN(P$25*$B54)+costerm*COS(P$25*$B54)))</f>
        <v>0</v>
      </c>
      <c r="Q54" s="3">
        <f>IF(Q$25&gt;harmonics,0,Q$26*(coeff/Q$25^power)*(sinterm*SIN(Q$25*$B54)+costerm*COS(Q$25*$B54)))</f>
        <v>-2.6535897908482695E-06</v>
      </c>
      <c r="R54" s="3">
        <f>IF(R$25&gt;harmonics,0,R$26*(coeff/R$25^power)*(sinterm*SIN(R$25*$B54)+costerm*COS(R$25*$B54)))</f>
        <v>0</v>
      </c>
      <c r="S54" s="3">
        <f>IF(S$25&gt;harmonics,0,S$26*(coeff/S$25^power)*(sinterm*SIN(S$25*$B54)+costerm*COS(S$25*$B54)))</f>
        <v>-2.653589790819625E-06</v>
      </c>
      <c r="T54" s="3">
        <f>IF(T$25&gt;harmonics,0,T$26*(coeff/T$25^power)*(sinterm*SIN(T$25*$B54)+costerm*COS(T$25*$B54)))</f>
        <v>0</v>
      </c>
      <c r="U54" s="3">
        <f>IF(U$25&gt;harmonics,0,U$26*(coeff/U$25^power)*(sinterm*SIN(U$25*$B54)+costerm*COS(U$25*$B54)))</f>
        <v>-2.653589790731772E-06</v>
      </c>
      <c r="V54" s="3">
        <f>IF(V$25&gt;harmonics,0,V$26*(coeff/V$25^power)*(sinterm*SIN(V$25*$B54)+costerm*COS(V$25*$B54)))</f>
        <v>0</v>
      </c>
      <c r="W54" s="3">
        <f>IF(W$25&gt;harmonics,0,W$26*(coeff/W$25^power)*(sinterm*SIN(W$25*$B54)+costerm*COS(W$25*$B54)))</f>
        <v>-2.6535897905955407E-06</v>
      </c>
      <c r="X54" s="3">
        <f>IF(X$25&gt;harmonics,0,X$26*(coeff/X$25^power)*(sinterm*SIN(X$25*$B54)+costerm*COS(X$25*$B54)))</f>
        <v>0</v>
      </c>
      <c r="Y54" s="3">
        <f>IF(Y$25&gt;harmonics,0,Y$26*(coeff/Y$25^power)*(sinterm*SIN(Y$25*$B54)+costerm*COS(Y$25*$B54)))</f>
        <v>-2.653589790079281E-06</v>
      </c>
      <c r="Z54" s="3">
        <f>IF(Z$25&gt;harmonics,0,Z$26*(coeff/Z$25^power)*(sinterm*SIN(Z$25*$B54)+costerm*COS(Z$25*$B54)))</f>
        <v>0</v>
      </c>
      <c r="AA54" s="3">
        <f>IF(AA$25&gt;harmonics,0,AA$26*(coeff/AA$25^power)*(sinterm*SIN(AA$25*$B54)+costerm*COS(AA$25*$B54)))</f>
        <v>-2.6535897898934957E-06</v>
      </c>
      <c r="AB54" s="3">
        <f>IF(AB$25&gt;harmonics,0,AB$26*(coeff/AB$25^power)*(sinterm*SIN(AB$25*$B54)+costerm*COS(AB$25*$B54)))</f>
        <v>0</v>
      </c>
      <c r="AC54" s="3">
        <f>IF(AC$25&gt;harmonics,0,AC$26*(coeff/AC$25^power)*(sinterm*SIN(AC$25*$B54)+costerm*COS(AC$25*$B54)))</f>
        <v>-2.6535897896686737E-06</v>
      </c>
      <c r="AD54" s="3">
        <f>IF(AD$25&gt;harmonics,0,AD$26*(coeff/AD$25^power)*(sinterm*SIN(AD$25*$B54)+costerm*COS(AD$25*$B54)))</f>
        <v>0</v>
      </c>
      <c r="AE54" s="3">
        <f>IF(AE$25&gt;harmonics,0,AE$26*(coeff/AE$25^power)*(sinterm*SIN(AE$25*$B54)+costerm*COS(AE$25*$B54)))</f>
        <v>0</v>
      </c>
      <c r="AF54" s="3">
        <f>IF(AF$25&gt;harmonics,0,AF$26*(coeff/AF$25^power)*(sinterm*SIN(AF$25*$B54)+costerm*COS(AF$25*$B54)))</f>
        <v>0</v>
      </c>
      <c r="AG54" s="3">
        <f>IF(AG$25&gt;harmonics,0,AG$26*(coeff/AG$25^power)*(sinterm*SIN(AG$25*$B54)+costerm*COS(AG$25*$B54)))</f>
        <v>0</v>
      </c>
      <c r="AH54" s="3">
        <f>IF(AH$25&gt;harmonics,0,AH$26*(coeff/AH$25^power)*(sinterm*SIN(AH$25*$B54)+costerm*COS(AH$25*$B54)))</f>
        <v>0</v>
      </c>
      <c r="AI54" s="3">
        <f>IF(AI$25&gt;harmonics,0,AI$26*(coeff/AI$25^power)*(sinterm*SIN(AI$25*$B54)+costerm*COS(AI$25*$B54)))</f>
        <v>0</v>
      </c>
      <c r="AJ54" s="3">
        <f>IF(AJ$25&gt;harmonics,0,AJ$26*(coeff/AJ$25^power)*(sinterm*SIN(AJ$25*$B54)+costerm*COS(AJ$25*$B54)))</f>
        <v>0</v>
      </c>
      <c r="AK54" s="3">
        <f>IF(AK$25&gt;harmonics,0,AK$26*(coeff/AK$25^power)*(sinterm*SIN(AK$25*$B54)+costerm*COS(AK$25*$B54)))</f>
        <v>0</v>
      </c>
      <c r="AL54" s="3">
        <f>IF(AL$25&gt;harmonics,0,AL$26*(coeff/AL$25^power)*(sinterm*SIN(AL$25*$B54)+costerm*COS(AL$25*$B54)))</f>
        <v>0</v>
      </c>
      <c r="AM54" s="3">
        <f>IF(AM$25&gt;harmonics,0,AM$26*(coeff/AM$25^power)*(sinterm*SIN(AM$25*$B54)+costerm*COS(AM$25*$B54)))</f>
        <v>0</v>
      </c>
      <c r="AN54" s="3">
        <f>IF(AN$25&gt;harmonics,0,AN$26*(coeff/AN$25^power)*(sinterm*SIN(AN$25*$B54)+costerm*COS(AN$25*$B54)))</f>
        <v>0</v>
      </c>
      <c r="AO54" s="3">
        <f>IF(AO$25&gt;harmonics,0,AO$26*(coeff/AO$25^power)*(sinterm*SIN(AO$25*$B54)+costerm*COS(AO$25*$B54)))</f>
        <v>0</v>
      </c>
      <c r="AP54" s="3">
        <f>IF(AP$25&gt;harmonics,0,AP$26*(coeff/AP$25^power)*(sinterm*SIN(AP$25*$B54)+costerm*COS(AP$25*$B54)))</f>
        <v>0</v>
      </c>
      <c r="AQ54" s="3">
        <f>IF(AQ$25&gt;harmonics,0,AQ$26*(coeff/AQ$25^power)*(sinterm*SIN(AQ$25*$B54)+costerm*COS(AQ$25*$B54)))</f>
        <v>0</v>
      </c>
      <c r="AR54" s="3">
        <f>IF(AR$25&gt;harmonics,0,AR$26*(coeff/AR$25^power)*(sinterm*SIN(AR$25*$B54)+costerm*COS(AR$25*$B54)))</f>
        <v>0</v>
      </c>
      <c r="AS54" s="3">
        <f>IF(AS$25&gt;harmonics,0,AS$26*(coeff/AS$25^power)*(sinterm*SIN(AS$25*$B54)+costerm*COS(AS$25*$B54)))</f>
        <v>0</v>
      </c>
      <c r="AT54" s="3">
        <f>IF(AT$25&gt;harmonics,0,AT$26*(coeff/AT$25^power)*(sinterm*SIN(AT$25*$B54)+costerm*COS(AT$25*$B54)))</f>
        <v>0</v>
      </c>
      <c r="AU54" s="3">
        <f>IF(AU$25&gt;harmonics,0,AU$26*(coeff/AU$25^power)*(sinterm*SIN(AU$25*$B54)+costerm*COS(AU$25*$B54)))</f>
        <v>0</v>
      </c>
      <c r="AV54" s="3">
        <f>IF(AV$25&gt;harmonics,0,AV$26*(coeff/AV$25^power)*(sinterm*SIN(AV$25*$B54)+costerm*COS(AV$25*$B54)))</f>
        <v>0</v>
      </c>
      <c r="AW54" s="3">
        <f>IF(AW$25&gt;harmonics,0,AW$26*(coeff/AW$25^power)*(sinterm*SIN(AW$25*$B54)+costerm*COS(AW$25*$B54)))</f>
        <v>0</v>
      </c>
      <c r="AX54" s="3">
        <f>IF(AX$25&gt;harmonics,0,AX$26*(coeff/AX$25^power)*(sinterm*SIN(AX$25*$B54)+costerm*COS(AX$25*$B54)))</f>
        <v>0</v>
      </c>
      <c r="AY54" s="3">
        <f>IF(AY$25&gt;harmonics,0,AY$26*(coeff/AY$25^power)*(sinterm*SIN(AY$25*$B54)+costerm*COS(AY$25*$B54)))</f>
        <v>0</v>
      </c>
      <c r="AZ54" s="3">
        <f>IF(AZ$25&gt;harmonics,0,AZ$26*(coeff/AZ$25^power)*(sinterm*SIN(AZ$25*$B54)+costerm*COS(AZ$25*$B54)))</f>
        <v>0</v>
      </c>
      <c r="BA54" s="3">
        <f>IF(BA$25&gt;harmonics,0,BA$26*(coeff/BA$25^power)*(sinterm*SIN(BA$25*$B54)+costerm*COS(BA$25*$B54)))</f>
        <v>0</v>
      </c>
      <c r="BB54" s="3">
        <f>IF(BB$25&gt;harmonics,0,BB$26*(coeff/BB$25^power)*(sinterm*SIN(BB$25*$B54)+costerm*COS(BB$25*$B54)))</f>
        <v>0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2:114" ht="12.75">
      <c r="B55" s="3">
        <f t="shared" si="1"/>
        <v>-3.0159264000000015</v>
      </c>
      <c r="C55" s="3">
        <f t="shared" si="3"/>
        <v>-0.8056912186390879</v>
      </c>
      <c r="D55" s="3">
        <f t="shared" si="2"/>
        <v>0</v>
      </c>
      <c r="E55" s="3">
        <f>IF(E$25&gt;harmonics,0,E$26*(coeff/E$25^power)*(sinterm*SIN(E$25*$B55)+costerm*COS(E$25*$B55)))</f>
        <v>-0.12533576092272344</v>
      </c>
      <c r="F55" s="3">
        <f>IF(F$25&gt;harmonics,0,F$26*(coeff/F$25^power)*(sinterm*SIN(F$25*$B55)+costerm*COS(F$25*$B55)))</f>
        <v>0</v>
      </c>
      <c r="G55" s="3">
        <f>IF(G$25&gt;harmonics,0,G$26*(coeff/G$25^power)*(sinterm*SIN(G$25*$B55)+costerm*COS(G$25*$B55)))</f>
        <v>-0.12271055278021843</v>
      </c>
      <c r="H55" s="3">
        <f>IF(H$25&gt;harmonics,0,H$26*(coeff/H$25^power)*(sinterm*SIN(H$25*$B55)+costerm*COS(H$25*$B55)))</f>
        <v>0</v>
      </c>
      <c r="I55" s="3">
        <f>IF(I$25&gt;harmonics,0,I$26*(coeff/I$25^power)*(sinterm*SIN(I$25*$B55)+costerm*COS(I$25*$B55)))</f>
        <v>-0.11755911137622661</v>
      </c>
      <c r="J55" s="3">
        <f>IF(J$25&gt;harmonics,0,J$26*(coeff/J$25^power)*(sinterm*SIN(J$25*$B55)+costerm*COS(J$25*$B55)))</f>
        <v>0</v>
      </c>
      <c r="K55" s="3">
        <f>IF(K$25&gt;harmonics,0,K$26*(coeff/K$25^power)*(sinterm*SIN(K$25*$B55)+costerm*COS(K$25*$B55)))</f>
        <v>-0.11007494418236093</v>
      </c>
      <c r="L55" s="3">
        <f>IF(L$25&gt;harmonics,0,L$26*(coeff/L$25^power)*(sinterm*SIN(L$25*$B55)+costerm*COS(L$25*$B55)))</f>
        <v>0</v>
      </c>
      <c r="M55" s="3">
        <f>IF(M$25&gt;harmonics,0,M$26*(coeff/M$25^power)*(sinterm*SIN(M$25*$B55)+costerm*COS(M$25*$B55)))</f>
        <v>-0.10053742378630595</v>
      </c>
      <c r="N55" s="3">
        <f>IF(N$25&gt;harmonics,0,N$26*(coeff/N$25^power)*(sinterm*SIN(N$25*$B55)+costerm*COS(N$25*$B55)))</f>
        <v>0</v>
      </c>
      <c r="O55" s="3">
        <f>IF(O$25&gt;harmonics,0,O$26*(coeff/O$25^power)*(sinterm*SIN(O$25*$B55)+costerm*COS(O$25*$B55)))</f>
        <v>-0.08929931828409307</v>
      </c>
      <c r="P55" s="3">
        <f>IF(P$25&gt;harmonics,0,P$26*(coeff/P$25^power)*(sinterm*SIN(P$25*$B55)+costerm*COS(P$25*$B55)))</f>
        <v>0</v>
      </c>
      <c r="Q55" s="3">
        <f>IF(Q$25&gt;harmonics,0,Q$26*(coeff/Q$25^power)*(sinterm*SIN(Q$25*$B55)+costerm*COS(Q$25*$B55)))</f>
        <v>-0.07677112680460599</v>
      </c>
      <c r="R55" s="3">
        <f>IF(R$25&gt;harmonics,0,R$26*(coeff/R$25^power)*(sinterm*SIN(R$25*$B55)+costerm*COS(R$25*$B55)))</f>
        <v>0</v>
      </c>
      <c r="S55" s="3">
        <f>IF(S$25&gt;harmonics,0,S$26*(coeff/S$25^power)*(sinterm*SIN(S$25*$B55)+costerm*COS(S$25*$B55)))</f>
        <v>-0.06340298050255344</v>
      </c>
      <c r="T55" s="3">
        <f>IF(T$25&gt;harmonics,0,T$26*(coeff/T$25^power)*(sinterm*SIN(T$25*$B55)+costerm*COS(T$25*$B55)))</f>
        <v>0</v>
      </c>
      <c r="U55" s="3">
        <f>IF(U$25&gt;harmonics,0,U$26*(coeff/U$25^power)*(sinterm*SIN(U$25*$B55)+costerm*COS(U$25*$B55)))</f>
        <v>-0.049664983522435986</v>
      </c>
      <c r="V55" s="3">
        <f>IF(V$25&gt;harmonics,0,V$26*(coeff/V$25^power)*(sinterm*SIN(V$25*$B55)+costerm*COS(V$25*$B55)))</f>
        <v>0</v>
      </c>
      <c r="W55" s="3">
        <f>IF(W$25&gt;harmonics,0,W$26*(coeff/W$25^power)*(sinterm*SIN(W$25*$B55)+costerm*COS(W$25*$B55)))</f>
        <v>-0.03602693799831694</v>
      </c>
      <c r="X55" s="3">
        <f>IF(X$25&gt;harmonics,0,X$26*(coeff/X$25^power)*(sinterm*SIN(X$25*$B55)+costerm*COS(X$25*$B55)))</f>
        <v>0</v>
      </c>
      <c r="Y55" s="3">
        <f>IF(Y$25&gt;harmonics,0,Y$26*(coeff/Y$25^power)*(sinterm*SIN(Y$25*$B55)+costerm*COS(Y$25*$B55)))</f>
        <v>-0.022938418770752995</v>
      </c>
      <c r="Z55" s="3">
        <f>IF(Z$25&gt;harmonics,0,Z$26*(coeff/Z$25^power)*(sinterm*SIN(Z$25*$B55)+costerm*COS(Z$25*$B55)))</f>
        <v>0</v>
      </c>
      <c r="AA55" s="3">
        <f>IF(AA$25&gt;harmonics,0,AA$26*(coeff/AA$25^power)*(sinterm*SIN(AA$25*$B55)+costerm*COS(AA$25*$B55)))</f>
        <v>-0.01081013635772511</v>
      </c>
      <c r="AB55" s="3">
        <f>IF(AB$25&gt;harmonics,0,AB$26*(coeff/AB$25^power)*(sinterm*SIN(AB$25*$B55)+costerm*COS(AB$25*$B55)))</f>
        <v>0</v>
      </c>
      <c r="AC55" s="3">
        <f>IF(AC$25&gt;harmonics,0,AC$26*(coeff/AC$25^power)*(sinterm*SIN(AC$25*$B55)+costerm*COS(AC$25*$B55)))</f>
        <v>2.5474461984785313E-06</v>
      </c>
      <c r="AD55" s="3">
        <f>IF(AD$25&gt;harmonics,0,AD$26*(coeff/AD$25^power)*(sinterm*SIN(AD$25*$B55)+costerm*COS(AD$25*$B55)))</f>
        <v>0</v>
      </c>
      <c r="AE55" s="3">
        <f>IF(AE$25&gt;harmonics,0,AE$26*(coeff/AE$25^power)*(sinterm*SIN(AE$25*$B55)+costerm*COS(AE$25*$B55)))</f>
        <v>0</v>
      </c>
      <c r="AF55" s="3">
        <f>IF(AF$25&gt;harmonics,0,AF$26*(coeff/AF$25^power)*(sinterm*SIN(AF$25*$B55)+costerm*COS(AF$25*$B55)))</f>
        <v>0</v>
      </c>
      <c r="AG55" s="3">
        <f>IF(AG$25&gt;harmonics,0,AG$26*(coeff/AG$25^power)*(sinterm*SIN(AG$25*$B55)+costerm*COS(AG$25*$B55)))</f>
        <v>0</v>
      </c>
      <c r="AH55" s="3">
        <f>IF(AH$25&gt;harmonics,0,AH$26*(coeff/AH$25^power)*(sinterm*SIN(AH$25*$B55)+costerm*COS(AH$25*$B55)))</f>
        <v>0</v>
      </c>
      <c r="AI55" s="3">
        <f>IF(AI$25&gt;harmonics,0,AI$26*(coeff/AI$25^power)*(sinterm*SIN(AI$25*$B55)+costerm*COS(AI$25*$B55)))</f>
        <v>0</v>
      </c>
      <c r="AJ55" s="3">
        <f>IF(AJ$25&gt;harmonics,0,AJ$26*(coeff/AJ$25^power)*(sinterm*SIN(AJ$25*$B55)+costerm*COS(AJ$25*$B55)))</f>
        <v>0</v>
      </c>
      <c r="AK55" s="3">
        <f>IF(AK$25&gt;harmonics,0,AK$26*(coeff/AK$25^power)*(sinterm*SIN(AK$25*$B55)+costerm*COS(AK$25*$B55)))</f>
        <v>0</v>
      </c>
      <c r="AL55" s="3">
        <f>IF(AL$25&gt;harmonics,0,AL$26*(coeff/AL$25^power)*(sinterm*SIN(AL$25*$B55)+costerm*COS(AL$25*$B55)))</f>
        <v>0</v>
      </c>
      <c r="AM55" s="3">
        <f>IF(AM$25&gt;harmonics,0,AM$26*(coeff/AM$25^power)*(sinterm*SIN(AM$25*$B55)+costerm*COS(AM$25*$B55)))</f>
        <v>0</v>
      </c>
      <c r="AN55" s="3">
        <f>IF(AN$25&gt;harmonics,0,AN$26*(coeff/AN$25^power)*(sinterm*SIN(AN$25*$B55)+costerm*COS(AN$25*$B55)))</f>
        <v>0</v>
      </c>
      <c r="AO55" s="3">
        <f>IF(AO$25&gt;harmonics,0,AO$26*(coeff/AO$25^power)*(sinterm*SIN(AO$25*$B55)+costerm*COS(AO$25*$B55)))</f>
        <v>0</v>
      </c>
      <c r="AP55" s="3">
        <f>IF(AP$25&gt;harmonics,0,AP$26*(coeff/AP$25^power)*(sinterm*SIN(AP$25*$B55)+costerm*COS(AP$25*$B55)))</f>
        <v>0</v>
      </c>
      <c r="AQ55" s="3">
        <f>IF(AQ$25&gt;harmonics,0,AQ$26*(coeff/AQ$25^power)*(sinterm*SIN(AQ$25*$B55)+costerm*COS(AQ$25*$B55)))</f>
        <v>0</v>
      </c>
      <c r="AR55" s="3">
        <f>IF(AR$25&gt;harmonics,0,AR$26*(coeff/AR$25^power)*(sinterm*SIN(AR$25*$B55)+costerm*COS(AR$25*$B55)))</f>
        <v>0</v>
      </c>
      <c r="AS55" s="3">
        <f>IF(AS$25&gt;harmonics,0,AS$26*(coeff/AS$25^power)*(sinterm*SIN(AS$25*$B55)+costerm*COS(AS$25*$B55)))</f>
        <v>0</v>
      </c>
      <c r="AT55" s="3">
        <f>IF(AT$25&gt;harmonics,0,AT$26*(coeff/AT$25^power)*(sinterm*SIN(AT$25*$B55)+costerm*COS(AT$25*$B55)))</f>
        <v>0</v>
      </c>
      <c r="AU55" s="3">
        <f>IF(AU$25&gt;harmonics,0,AU$26*(coeff/AU$25^power)*(sinterm*SIN(AU$25*$B55)+costerm*COS(AU$25*$B55)))</f>
        <v>0</v>
      </c>
      <c r="AV55" s="3">
        <f>IF(AV$25&gt;harmonics,0,AV$26*(coeff/AV$25^power)*(sinterm*SIN(AV$25*$B55)+costerm*COS(AV$25*$B55)))</f>
        <v>0</v>
      </c>
      <c r="AW55" s="3">
        <f>IF(AW$25&gt;harmonics,0,AW$26*(coeff/AW$25^power)*(sinterm*SIN(AW$25*$B55)+costerm*COS(AW$25*$B55)))</f>
        <v>0</v>
      </c>
      <c r="AX55" s="3">
        <f>IF(AX$25&gt;harmonics,0,AX$26*(coeff/AX$25^power)*(sinterm*SIN(AX$25*$B55)+costerm*COS(AX$25*$B55)))</f>
        <v>0</v>
      </c>
      <c r="AY55" s="3">
        <f>IF(AY$25&gt;harmonics,0,AY$26*(coeff/AY$25^power)*(sinterm*SIN(AY$25*$B55)+costerm*COS(AY$25*$B55)))</f>
        <v>0</v>
      </c>
      <c r="AZ55" s="3">
        <f>IF(AZ$25&gt;harmonics,0,AZ$26*(coeff/AZ$25^power)*(sinterm*SIN(AZ$25*$B55)+costerm*COS(AZ$25*$B55)))</f>
        <v>0</v>
      </c>
      <c r="BA55" s="3">
        <f>IF(BA$25&gt;harmonics,0,BA$26*(coeff/BA$25^power)*(sinterm*SIN(BA$25*$B55)+costerm*COS(BA$25*$B55)))</f>
        <v>0</v>
      </c>
      <c r="BB55" s="3">
        <f>IF(BB$25&gt;harmonics,0,BB$26*(coeff/BB$25^power)*(sinterm*SIN(BB$25*$B55)+costerm*COS(BB$25*$B55)))</f>
        <v>0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2:114" ht="12.75">
      <c r="B56" s="3">
        <f t="shared" si="1"/>
        <v>-2.8902628000000012</v>
      </c>
      <c r="C56" s="3">
        <f t="shared" si="3"/>
        <v>-0.8776582767006254</v>
      </c>
      <c r="D56" s="3">
        <f t="shared" si="2"/>
        <v>0</v>
      </c>
      <c r="E56" s="3">
        <f>IF(E$25&gt;harmonics,0,E$26*(coeff/E$25^power)*(sinterm*SIN(E$25*$B56)+costerm*COS(E$25*$B56)))</f>
        <v>-0.24869225176871154</v>
      </c>
      <c r="F56" s="3">
        <f>IF(F$25&gt;harmonics,0,F$26*(coeff/F$25^power)*(sinterm*SIN(F$25*$B56)+costerm*COS(F$25*$B56)))</f>
        <v>0</v>
      </c>
      <c r="G56" s="3">
        <f>IF(G$25&gt;harmonics,0,G$26*(coeff/G$25^power)*(sinterm*SIN(G$25*$B56)+costerm*COS(G$25*$B56)))</f>
        <v>-0.22818414826978828</v>
      </c>
      <c r="H56" s="3">
        <f>IF(H$25&gt;harmonics,0,H$26*(coeff/H$25^power)*(sinterm*SIN(H$25*$B56)+costerm*COS(H$25*$B56)))</f>
        <v>0</v>
      </c>
      <c r="I56" s="3">
        <f>IF(I$25&gt;harmonics,0,I$26*(coeff/I$25^power)*(sinterm*SIN(I$25*$B56)+costerm*COS(I$25*$B56)))</f>
        <v>-0.19021205764885446</v>
      </c>
      <c r="J56" s="3">
        <f>IF(J$25&gt;harmonics,0,J$26*(coeff/J$25^power)*(sinterm*SIN(J$25*$B56)+costerm*COS(J$25*$B56)))</f>
        <v>0</v>
      </c>
      <c r="K56" s="3">
        <f>IF(K$25&gt;harmonics,0,K$26*(coeff/K$25^power)*(sinterm*SIN(K$25*$B56)+costerm*COS(K$25*$B56)))</f>
        <v>-0.14032629262911592</v>
      </c>
      <c r="L56" s="3">
        <f>IF(L$25&gt;harmonics,0,L$26*(coeff/L$25^power)*(sinterm*SIN(L$25*$B56)+costerm*COS(L$25*$B56)))</f>
        <v>0</v>
      </c>
      <c r="M56" s="3">
        <f>IF(M$25&gt;harmonics,0,M$26*(coeff/M$25^power)*(sinterm*SIN(M$25*$B56)+costerm*COS(M$25*$B56)))</f>
        <v>-0.08561102636512949</v>
      </c>
      <c r="N56" s="3">
        <f>IF(N$25&gt;harmonics,0,N$26*(coeff/N$25^power)*(sinterm*SIN(N$25*$B56)+costerm*COS(N$25*$B56)))</f>
        <v>0</v>
      </c>
      <c r="O56" s="3">
        <f>IF(O$25&gt;harmonics,0,O$26*(coeff/O$25^power)*(sinterm*SIN(O$25*$B56)+costerm*COS(O$25*$B56)))</f>
        <v>-0.033463598548052614</v>
      </c>
      <c r="P56" s="3">
        <f>IF(P$25&gt;harmonics,0,P$26*(coeff/P$25^power)*(sinterm*SIN(P$25*$B56)+costerm*COS(P$25*$B56)))</f>
        <v>0</v>
      </c>
      <c r="Q56" s="3">
        <f>IF(Q$25&gt;harmonics,0,Q$26*(coeff/Q$25^power)*(sinterm*SIN(Q$25*$B56)+costerm*COS(Q$25*$B56)))</f>
        <v>0.009643440013837651</v>
      </c>
      <c r="R56" s="3">
        <f>IF(R$25&gt;harmonics,0,R$26*(coeff/R$25^power)*(sinterm*SIN(R$25*$B56)+costerm*COS(R$25*$B56)))</f>
        <v>0</v>
      </c>
      <c r="S56" s="3">
        <f>IF(S$25&gt;harmonics,0,S$26*(coeff/S$25^power)*(sinterm*SIN(S$25*$B56)+costerm*COS(S$25*$B56)))</f>
        <v>0.03918765851518938</v>
      </c>
      <c r="T56" s="3">
        <f>IF(T$25&gt;harmonics,0,T$26*(coeff/T$25^power)*(sinterm*SIN(T$25*$B56)+costerm*COS(T$25*$B56)))</f>
        <v>0</v>
      </c>
      <c r="U56" s="3">
        <f>IF(U$25&gt;harmonics,0,U$26*(coeff/U$25^power)*(sinterm*SIN(U$25*$B56)+costerm*COS(U$25*$B56)))</f>
        <v>0.05322616014355189</v>
      </c>
      <c r="V56" s="3">
        <f>IF(V$25&gt;harmonics,0,V$26*(coeff/V$25^power)*(sinterm*SIN(V$25*$B56)+costerm*COS(V$25*$B56)))</f>
        <v>0</v>
      </c>
      <c r="W56" s="3">
        <f>IF(W$25&gt;harmonics,0,W$26*(coeff/W$25^power)*(sinterm*SIN(W$25*$B56)+costerm*COS(W$25*$B56)))</f>
        <v>0.05252756920168946</v>
      </c>
      <c r="X56" s="3">
        <f>IF(X$25&gt;harmonics,0,X$26*(coeff/X$25^power)*(sinterm*SIN(X$25*$B56)+costerm*COS(X$25*$B56)))</f>
        <v>0</v>
      </c>
      <c r="Y56" s="3">
        <f>IF(Y$25&gt;harmonics,0,Y$26*(coeff/Y$25^power)*(sinterm*SIN(Y$25*$B56)+costerm*COS(Y$25*$B56)))</f>
        <v>0.04020478352238267</v>
      </c>
      <c r="Z56" s="3">
        <f>IF(Z$25&gt;harmonics,0,Z$26*(coeff/Z$25^power)*(sinterm*SIN(Z$25*$B56)+costerm*COS(Z$25*$B56)))</f>
        <v>0</v>
      </c>
      <c r="AA56" s="3">
        <f>IF(AA$25&gt;harmonics,0,AA$26*(coeff/AA$25^power)*(sinterm*SIN(AA$25*$B56)+costerm*COS(AA$25*$B56)))</f>
        <v>0.020943672554664207</v>
      </c>
      <c r="AB56" s="3">
        <f>IF(AB$25&gt;harmonics,0,AB$26*(coeff/AB$25^power)*(sinterm*SIN(AB$25*$B56)+costerm*COS(AB$25*$B56)))</f>
        <v>0</v>
      </c>
      <c r="AC56" s="3">
        <f>IF(AC$25&gt;harmonics,0,AC$26*(coeff/AC$25^power)*(sinterm*SIN(AC$25*$B56)+costerm*COS(AC$25*$B56)))</f>
        <v>-2.4413026072704505E-06</v>
      </c>
      <c r="AD56" s="3">
        <f>IF(AD$25&gt;harmonics,0,AD$26*(coeff/AD$25^power)*(sinterm*SIN(AD$25*$B56)+costerm*COS(AD$25*$B56)))</f>
        <v>0</v>
      </c>
      <c r="AE56" s="3">
        <f>IF(AE$25&gt;harmonics,0,AE$26*(coeff/AE$25^power)*(sinterm*SIN(AE$25*$B56)+costerm*COS(AE$25*$B56)))</f>
        <v>0</v>
      </c>
      <c r="AF56" s="3">
        <f>IF(AF$25&gt;harmonics,0,AF$26*(coeff/AF$25^power)*(sinterm*SIN(AF$25*$B56)+costerm*COS(AF$25*$B56)))</f>
        <v>0</v>
      </c>
      <c r="AG56" s="3">
        <f>IF(AG$25&gt;harmonics,0,AG$26*(coeff/AG$25^power)*(sinterm*SIN(AG$25*$B56)+costerm*COS(AG$25*$B56)))</f>
        <v>0</v>
      </c>
      <c r="AH56" s="3">
        <f>IF(AH$25&gt;harmonics,0,AH$26*(coeff/AH$25^power)*(sinterm*SIN(AH$25*$B56)+costerm*COS(AH$25*$B56)))</f>
        <v>0</v>
      </c>
      <c r="AI56" s="3">
        <f>IF(AI$25&gt;harmonics,0,AI$26*(coeff/AI$25^power)*(sinterm*SIN(AI$25*$B56)+costerm*COS(AI$25*$B56)))</f>
        <v>0</v>
      </c>
      <c r="AJ56" s="3">
        <f>IF(AJ$25&gt;harmonics,0,AJ$26*(coeff/AJ$25^power)*(sinterm*SIN(AJ$25*$B56)+costerm*COS(AJ$25*$B56)))</f>
        <v>0</v>
      </c>
      <c r="AK56" s="3">
        <f>IF(AK$25&gt;harmonics,0,AK$26*(coeff/AK$25^power)*(sinterm*SIN(AK$25*$B56)+costerm*COS(AK$25*$B56)))</f>
        <v>0</v>
      </c>
      <c r="AL56" s="3">
        <f>IF(AL$25&gt;harmonics,0,AL$26*(coeff/AL$25^power)*(sinterm*SIN(AL$25*$B56)+costerm*COS(AL$25*$B56)))</f>
        <v>0</v>
      </c>
      <c r="AM56" s="3">
        <f>IF(AM$25&gt;harmonics,0,AM$26*(coeff/AM$25^power)*(sinterm*SIN(AM$25*$B56)+costerm*COS(AM$25*$B56)))</f>
        <v>0</v>
      </c>
      <c r="AN56" s="3">
        <f>IF(AN$25&gt;harmonics,0,AN$26*(coeff/AN$25^power)*(sinterm*SIN(AN$25*$B56)+costerm*COS(AN$25*$B56)))</f>
        <v>0</v>
      </c>
      <c r="AO56" s="3">
        <f>IF(AO$25&gt;harmonics,0,AO$26*(coeff/AO$25^power)*(sinterm*SIN(AO$25*$B56)+costerm*COS(AO$25*$B56)))</f>
        <v>0</v>
      </c>
      <c r="AP56" s="3">
        <f>IF(AP$25&gt;harmonics,0,AP$26*(coeff/AP$25^power)*(sinterm*SIN(AP$25*$B56)+costerm*COS(AP$25*$B56)))</f>
        <v>0</v>
      </c>
      <c r="AQ56" s="3">
        <f>IF(AQ$25&gt;harmonics,0,AQ$26*(coeff/AQ$25^power)*(sinterm*SIN(AQ$25*$B56)+costerm*COS(AQ$25*$B56)))</f>
        <v>0</v>
      </c>
      <c r="AR56" s="3">
        <f>IF(AR$25&gt;harmonics,0,AR$26*(coeff/AR$25^power)*(sinterm*SIN(AR$25*$B56)+costerm*COS(AR$25*$B56)))</f>
        <v>0</v>
      </c>
      <c r="AS56" s="3">
        <f>IF(AS$25&gt;harmonics,0,AS$26*(coeff/AS$25^power)*(sinterm*SIN(AS$25*$B56)+costerm*COS(AS$25*$B56)))</f>
        <v>0</v>
      </c>
      <c r="AT56" s="3">
        <f>IF(AT$25&gt;harmonics,0,AT$26*(coeff/AT$25^power)*(sinterm*SIN(AT$25*$B56)+costerm*COS(AT$25*$B56)))</f>
        <v>0</v>
      </c>
      <c r="AU56" s="3">
        <f>IF(AU$25&gt;harmonics,0,AU$26*(coeff/AU$25^power)*(sinterm*SIN(AU$25*$B56)+costerm*COS(AU$25*$B56)))</f>
        <v>0</v>
      </c>
      <c r="AV56" s="3">
        <f>IF(AV$25&gt;harmonics,0,AV$26*(coeff/AV$25^power)*(sinterm*SIN(AV$25*$B56)+costerm*COS(AV$25*$B56)))</f>
        <v>0</v>
      </c>
      <c r="AW56" s="3">
        <f>IF(AW$25&gt;harmonics,0,AW$26*(coeff/AW$25^power)*(sinterm*SIN(AW$25*$B56)+costerm*COS(AW$25*$B56)))</f>
        <v>0</v>
      </c>
      <c r="AX56" s="3">
        <f>IF(AX$25&gt;harmonics,0,AX$26*(coeff/AX$25^power)*(sinterm*SIN(AX$25*$B56)+costerm*COS(AX$25*$B56)))</f>
        <v>0</v>
      </c>
      <c r="AY56" s="3">
        <f>IF(AY$25&gt;harmonics,0,AY$26*(coeff/AY$25^power)*(sinterm*SIN(AY$25*$B56)+costerm*COS(AY$25*$B56)))</f>
        <v>0</v>
      </c>
      <c r="AZ56" s="3">
        <f>IF(AZ$25&gt;harmonics,0,AZ$26*(coeff/AZ$25^power)*(sinterm*SIN(AZ$25*$B56)+costerm*COS(AZ$25*$B56)))</f>
        <v>0</v>
      </c>
      <c r="BA56" s="3">
        <f>IF(BA$25&gt;harmonics,0,BA$26*(coeff/BA$25^power)*(sinterm*SIN(BA$25*$B56)+costerm*COS(BA$25*$B56)))</f>
        <v>0</v>
      </c>
      <c r="BB56" s="3">
        <f>IF(BB$25&gt;harmonics,0,BB$26*(coeff/BB$25^power)*(sinterm*SIN(BB$25*$B56)+costerm*COS(BB$25*$B56)))</f>
        <v>0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2:114" ht="12.75">
      <c r="B57" s="3">
        <f t="shared" si="1"/>
        <v>-2.764599200000001</v>
      </c>
      <c r="C57" s="3">
        <f t="shared" si="3"/>
        <v>-0.7096305031101954</v>
      </c>
      <c r="D57" s="3">
        <f t="shared" si="2"/>
        <v>0</v>
      </c>
      <c r="E57" s="3">
        <f>IF(E$25&gt;harmonics,0,E$26*(coeff/E$25^power)*(sinterm*SIN(E$25*$B57)+costerm*COS(E$25*$B57)))</f>
        <v>-0.3681267238596191</v>
      </c>
      <c r="F57" s="3">
        <f>IF(F$25&gt;harmonics,0,F$26*(coeff/F$25^power)*(sinterm*SIN(F$25*$B57)+costerm*COS(F$25*$B57)))</f>
        <v>0</v>
      </c>
      <c r="G57" s="3">
        <f>IF(G$25&gt;harmonics,0,G$26*(coeff/G$25^power)*(sinterm*SIN(G$25*$B57)+costerm*COS(G$25*$B57)))</f>
        <v>-0.3016100117436241</v>
      </c>
      <c r="H57" s="3">
        <f>IF(H$25&gt;harmonics,0,H$26*(coeff/H$25^power)*(sinterm*SIN(H$25*$B57)+costerm*COS(H$25*$B57)))</f>
        <v>0</v>
      </c>
      <c r="I57" s="3">
        <f>IF(I$25&gt;harmonics,0,I$26*(coeff/I$25^power)*(sinterm*SIN(I$25*$B57)+costerm*COS(I$25*$B57)))</f>
        <v>-0.19021058164224472</v>
      </c>
      <c r="J57" s="3">
        <f>IF(J$25&gt;harmonics,0,J$26*(coeff/J$25^power)*(sinterm*SIN(J$25*$B57)+costerm*COS(J$25*$B57)))</f>
        <v>0</v>
      </c>
      <c r="K57" s="3">
        <f>IF(K$25&gt;harmonics,0,K$26*(coeff/K$25^power)*(sinterm*SIN(K$25*$B57)+costerm*COS(K$25*$B57)))</f>
        <v>-0.06881990711846246</v>
      </c>
      <c r="L57" s="3">
        <f>IF(L$25&gt;harmonics,0,L$26*(coeff/L$25^power)*(sinterm*SIN(L$25*$B57)+costerm*COS(L$25*$B57)))</f>
        <v>0</v>
      </c>
      <c r="M57" s="3">
        <f>IF(M$25&gt;harmonics,0,M$26*(coeff/M$25^power)*(sinterm*SIN(M$25*$B57)+costerm*COS(M$25*$B57)))</f>
        <v>0.02763447147458389</v>
      </c>
      <c r="N57" s="3">
        <f>IF(N$25&gt;harmonics,0,N$26*(coeff/N$25^power)*(sinterm*SIN(N$25*$B57)+costerm*COS(N$25*$B57)))</f>
        <v>0</v>
      </c>
      <c r="O57" s="3">
        <f>IF(O$25&gt;harmonics,0,O$26*(coeff/O$25^power)*(sinterm*SIN(O$25*$B57)+costerm*COS(O$25*$B57)))</f>
        <v>0.07675833535199594</v>
      </c>
      <c r="P57" s="3">
        <f>IF(P$25&gt;harmonics,0,P$26*(coeff/P$25^power)*(sinterm*SIN(P$25*$B57)+costerm*COS(P$25*$B57)))</f>
        <v>0</v>
      </c>
      <c r="Q57" s="3">
        <f>IF(Q$25&gt;harmonics,0,Q$26*(coeff/Q$25^power)*(sinterm*SIN(Q$25*$B57)+costerm*COS(Q$25*$B57)))</f>
        <v>0.07556012014837786</v>
      </c>
      <c r="R57" s="3">
        <f>IF(R$25&gt;harmonics,0,R$26*(coeff/R$25^power)*(sinterm*SIN(R$25*$B57)+costerm*COS(R$25*$B57)))</f>
        <v>0</v>
      </c>
      <c r="S57" s="3">
        <f>IF(S$25&gt;harmonics,0,S$26*(coeff/S$25^power)*(sinterm*SIN(S$25*$B57)+costerm*COS(S$25*$B57)))</f>
        <v>0.03918379427879722</v>
      </c>
      <c r="T57" s="3">
        <f>IF(T$25&gt;harmonics,0,T$26*(coeff/T$25^power)*(sinterm*SIN(T$25*$B57)+costerm*COS(T$25*$B57)))</f>
        <v>0</v>
      </c>
      <c r="U57" s="3">
        <f>IF(U$25&gt;harmonics,0,U$26*(coeff/U$25^power)*(sinterm*SIN(U$25*$B57)+costerm*COS(U$25*$B57)))</f>
        <v>-0.007374859890622386</v>
      </c>
      <c r="V57" s="3">
        <f>IF(V$25&gt;harmonics,0,V$26*(coeff/V$25^power)*(sinterm*SIN(V$25*$B57)+costerm*COS(V$25*$B57)))</f>
        <v>0</v>
      </c>
      <c r="W57" s="3">
        <f>IF(W$25&gt;harmonics,0,W$26*(coeff/W$25^power)*(sinterm*SIN(W$25*$B57)+costerm*COS(W$25*$B57)))</f>
        <v>-0.04055481701360853</v>
      </c>
      <c r="X57" s="3">
        <f>IF(X$25&gt;harmonics,0,X$26*(coeff/X$25^power)*(sinterm*SIN(X$25*$B57)+costerm*COS(X$25*$B57)))</f>
        <v>0</v>
      </c>
      <c r="Y57" s="3">
        <f>IF(Y$25&gt;harmonics,0,Y$26*(coeff/Y$25^power)*(sinterm*SIN(Y$25*$B57)+costerm*COS(Y$25*$B57)))</f>
        <v>-0.04752493562311718</v>
      </c>
      <c r="Z57" s="3">
        <f>IF(Z$25&gt;harmonics,0,Z$26*(coeff/Z$25^power)*(sinterm*SIN(Z$25*$B57)+costerm*COS(Z$25*$B57)))</f>
        <v>0</v>
      </c>
      <c r="AA57" s="3">
        <f>IF(AA$25&gt;harmonics,0,AA$26*(coeff/AA$25^power)*(sinterm*SIN(AA$25*$B57)+costerm*COS(AA$25*$B57)))</f>
        <v>-0.029761215348483496</v>
      </c>
      <c r="AB57" s="3">
        <f>IF(AB$25&gt;harmonics,0,AB$26*(coeff/AB$25^power)*(sinterm*SIN(AB$25*$B57)+costerm*COS(AB$25*$B57)))</f>
        <v>0</v>
      </c>
      <c r="AC57" s="3">
        <f>IF(AC$25&gt;harmonics,0,AC$26*(coeff/AC$25^power)*(sinterm*SIN(AC$25*$B57)+costerm*COS(AC$25*$B57)))</f>
        <v>2.335159015476745E-06</v>
      </c>
      <c r="AD57" s="3">
        <f>IF(AD$25&gt;harmonics,0,AD$26*(coeff/AD$25^power)*(sinterm*SIN(AD$25*$B57)+costerm*COS(AD$25*$B57)))</f>
        <v>0</v>
      </c>
      <c r="AE57" s="3">
        <f>IF(AE$25&gt;harmonics,0,AE$26*(coeff/AE$25^power)*(sinterm*SIN(AE$25*$B57)+costerm*COS(AE$25*$B57)))</f>
        <v>0</v>
      </c>
      <c r="AF57" s="3">
        <f>IF(AF$25&gt;harmonics,0,AF$26*(coeff/AF$25^power)*(sinterm*SIN(AF$25*$B57)+costerm*COS(AF$25*$B57)))</f>
        <v>0</v>
      </c>
      <c r="AG57" s="3">
        <f>IF(AG$25&gt;harmonics,0,AG$26*(coeff/AG$25^power)*(sinterm*SIN(AG$25*$B57)+costerm*COS(AG$25*$B57)))</f>
        <v>0</v>
      </c>
      <c r="AH57" s="3">
        <f>IF(AH$25&gt;harmonics,0,AH$26*(coeff/AH$25^power)*(sinterm*SIN(AH$25*$B57)+costerm*COS(AH$25*$B57)))</f>
        <v>0</v>
      </c>
      <c r="AI57" s="3">
        <f>IF(AI$25&gt;harmonics,0,AI$26*(coeff/AI$25^power)*(sinterm*SIN(AI$25*$B57)+costerm*COS(AI$25*$B57)))</f>
        <v>0</v>
      </c>
      <c r="AJ57" s="3">
        <f>IF(AJ$25&gt;harmonics,0,AJ$26*(coeff/AJ$25^power)*(sinterm*SIN(AJ$25*$B57)+costerm*COS(AJ$25*$B57)))</f>
        <v>0</v>
      </c>
      <c r="AK57" s="3">
        <f>IF(AK$25&gt;harmonics,0,AK$26*(coeff/AK$25^power)*(sinterm*SIN(AK$25*$B57)+costerm*COS(AK$25*$B57)))</f>
        <v>0</v>
      </c>
      <c r="AL57" s="3">
        <f>IF(AL$25&gt;harmonics,0,AL$26*(coeff/AL$25^power)*(sinterm*SIN(AL$25*$B57)+costerm*COS(AL$25*$B57)))</f>
        <v>0</v>
      </c>
      <c r="AM57" s="3">
        <f>IF(AM$25&gt;harmonics,0,AM$26*(coeff/AM$25^power)*(sinterm*SIN(AM$25*$B57)+costerm*COS(AM$25*$B57)))</f>
        <v>0</v>
      </c>
      <c r="AN57" s="3">
        <f>IF(AN$25&gt;harmonics,0,AN$26*(coeff/AN$25^power)*(sinterm*SIN(AN$25*$B57)+costerm*COS(AN$25*$B57)))</f>
        <v>0</v>
      </c>
      <c r="AO57" s="3">
        <f>IF(AO$25&gt;harmonics,0,AO$26*(coeff/AO$25^power)*(sinterm*SIN(AO$25*$B57)+costerm*COS(AO$25*$B57)))</f>
        <v>0</v>
      </c>
      <c r="AP57" s="3">
        <f>IF(AP$25&gt;harmonics,0,AP$26*(coeff/AP$25^power)*(sinterm*SIN(AP$25*$B57)+costerm*COS(AP$25*$B57)))</f>
        <v>0</v>
      </c>
      <c r="AQ57" s="3">
        <f>IF(AQ$25&gt;harmonics,0,AQ$26*(coeff/AQ$25^power)*(sinterm*SIN(AQ$25*$B57)+costerm*COS(AQ$25*$B57)))</f>
        <v>0</v>
      </c>
      <c r="AR57" s="3">
        <f>IF(AR$25&gt;harmonics,0,AR$26*(coeff/AR$25^power)*(sinterm*SIN(AR$25*$B57)+costerm*COS(AR$25*$B57)))</f>
        <v>0</v>
      </c>
      <c r="AS57" s="3">
        <f>IF(AS$25&gt;harmonics,0,AS$26*(coeff/AS$25^power)*(sinterm*SIN(AS$25*$B57)+costerm*COS(AS$25*$B57)))</f>
        <v>0</v>
      </c>
      <c r="AT57" s="3">
        <f>IF(AT$25&gt;harmonics,0,AT$26*(coeff/AT$25^power)*(sinterm*SIN(AT$25*$B57)+costerm*COS(AT$25*$B57)))</f>
        <v>0</v>
      </c>
      <c r="AU57" s="3">
        <f>IF(AU$25&gt;harmonics,0,AU$26*(coeff/AU$25^power)*(sinterm*SIN(AU$25*$B57)+costerm*COS(AU$25*$B57)))</f>
        <v>0</v>
      </c>
      <c r="AV57" s="3">
        <f>IF(AV$25&gt;harmonics,0,AV$26*(coeff/AV$25^power)*(sinterm*SIN(AV$25*$B57)+costerm*COS(AV$25*$B57)))</f>
        <v>0</v>
      </c>
      <c r="AW57" s="3">
        <f>IF(AW$25&gt;harmonics,0,AW$26*(coeff/AW$25^power)*(sinterm*SIN(AW$25*$B57)+costerm*COS(AW$25*$B57)))</f>
        <v>0</v>
      </c>
      <c r="AX57" s="3">
        <f>IF(AX$25&gt;harmonics,0,AX$26*(coeff/AX$25^power)*(sinterm*SIN(AX$25*$B57)+costerm*COS(AX$25*$B57)))</f>
        <v>0</v>
      </c>
      <c r="AY57" s="3">
        <f>IF(AY$25&gt;harmonics,0,AY$26*(coeff/AY$25^power)*(sinterm*SIN(AY$25*$B57)+costerm*COS(AY$25*$B57)))</f>
        <v>0</v>
      </c>
      <c r="AZ57" s="3">
        <f>IF(AZ$25&gt;harmonics,0,AZ$26*(coeff/AZ$25^power)*(sinterm*SIN(AZ$25*$B57)+costerm*COS(AZ$25*$B57)))</f>
        <v>0</v>
      </c>
      <c r="BA57" s="3">
        <f>IF(BA$25&gt;harmonics,0,BA$26*(coeff/BA$25^power)*(sinterm*SIN(BA$25*$B57)+costerm*COS(BA$25*$B57)))</f>
        <v>0</v>
      </c>
      <c r="BB57" s="3">
        <f>IF(BB$25&gt;harmonics,0,BB$26*(coeff/BB$25^power)*(sinterm*SIN(BB$25*$B57)+costerm*COS(BB$25*$B57)))</f>
        <v>0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2:114" ht="12.75">
      <c r="B58" s="3">
        <f t="shared" si="1"/>
        <v>-2.638935600000001</v>
      </c>
      <c r="C58" s="3">
        <f t="shared" si="3"/>
        <v>-0.7905585274703306</v>
      </c>
      <c r="D58" s="3">
        <f t="shared" si="2"/>
        <v>0</v>
      </c>
      <c r="E58" s="3">
        <f>IF(E$25&gt;harmonics,0,E$26*(coeff/E$25^power)*(sinterm*SIN(E$25*$B58)+costerm*COS(E$25*$B58)))</f>
        <v>-0.48175562740162575</v>
      </c>
      <c r="F58" s="3">
        <f>IF(F$25&gt;harmonics,0,F$26*(coeff/F$25^power)*(sinterm*SIN(F$25*$B58)+costerm*COS(F$25*$B58)))</f>
        <v>0</v>
      </c>
      <c r="G58" s="3">
        <f>IF(G$25&gt;harmonics,0,G$26*(coeff/G$25^power)*(sinterm*SIN(G$25*$B58)+costerm*COS(G$25*$B58)))</f>
        <v>-0.3326757160963557</v>
      </c>
      <c r="H58" s="3">
        <f>IF(H$25&gt;harmonics,0,H$26*(coeff/H$25^power)*(sinterm*SIN(H$25*$B58)+costerm*COS(H$25*$B58)))</f>
        <v>0</v>
      </c>
      <c r="I58" s="3">
        <f>IF(I$25&gt;harmonics,0,I$26*(coeff/I$25^power)*(sinterm*SIN(I$25*$B58)+costerm*COS(I$25*$B58)))</f>
        <v>-0.11755524713983352</v>
      </c>
      <c r="J58" s="3">
        <f>IF(J$25&gt;harmonics,0,J$26*(coeff/J$25^power)*(sinterm*SIN(J$25*$B58)+costerm*COS(J$25*$B58)))</f>
        <v>0</v>
      </c>
      <c r="K58" s="3">
        <f>IF(K$25&gt;harmonics,0,K$26*(coeff/K$25^power)*(sinterm*SIN(K$25*$B58)+costerm*COS(K$25*$B58)))</f>
        <v>0.05259129429182435</v>
      </c>
      <c r="L58" s="3">
        <f>IF(L$25&gt;harmonics,0,L$26*(coeff/L$25^power)*(sinterm*SIN(L$25*$B58)+costerm*COS(L$25*$B58)))</f>
        <v>0</v>
      </c>
      <c r="M58" s="3">
        <f>IF(M$25&gt;harmonics,0,M$26*(coeff/M$25^power)*(sinterm*SIN(M$25*$B58)+costerm*COS(M$25*$B58)))</f>
        <v>0.10914344551262156</v>
      </c>
      <c r="N58" s="3">
        <f>IF(N$25&gt;harmonics,0,N$26*(coeff/N$25^power)*(sinterm*SIN(N$25*$B58)+costerm*COS(N$25*$B58)))</f>
        <v>0</v>
      </c>
      <c r="O58" s="3">
        <f>IF(O$25&gt;harmonics,0,O$26*(coeff/O$25^power)*(sinterm*SIN(O$25*$B58)+costerm*COS(O$25*$B58)))</f>
        <v>0.06222993018340476</v>
      </c>
      <c r="P58" s="3">
        <f>IF(P$25&gt;harmonics,0,P$26*(coeff/P$25^power)*(sinterm*SIN(P$25*$B58)+costerm*COS(P$25*$B58)))</f>
        <v>0</v>
      </c>
      <c r="Q58" s="3">
        <f>IF(Q$25&gt;harmonics,0,Q$26*(coeff/Q$25^power)*(sinterm*SIN(Q$25*$B58)+costerm*COS(Q$25*$B58)))</f>
        <v>-0.019132150299148724</v>
      </c>
      <c r="R58" s="3">
        <f>IF(R$25&gt;harmonics,0,R$26*(coeff/R$25^power)*(sinterm*SIN(R$25*$B58)+costerm*COS(R$25*$B58)))</f>
        <v>0</v>
      </c>
      <c r="S58" s="3">
        <f>IF(S$25&gt;harmonics,0,S$26*(coeff/S$25^power)*(sinterm*SIN(S$25*$B58)+costerm*COS(S$25*$B58)))</f>
        <v>-0.06340445652121736</v>
      </c>
      <c r="T58" s="3">
        <f>IF(T$25&gt;harmonics,0,T$26*(coeff/T$25^power)*(sinterm*SIN(T$25*$B58)+costerm*COS(T$25*$B58)))</f>
        <v>0</v>
      </c>
      <c r="U58" s="3">
        <f>IF(U$25&gt;harmonics,0,U$26*(coeff/U$25^power)*(sinterm*SIN(U$25*$B58)+costerm*COS(U$25*$B58)))</f>
        <v>-0.04532288753812998</v>
      </c>
      <c r="V58" s="3">
        <f>IF(V$25&gt;harmonics,0,V$26*(coeff/V$25^power)*(sinterm*SIN(V$25*$B58)+costerm*COS(V$25*$B58)))</f>
        <v>0</v>
      </c>
      <c r="W58" s="3">
        <f>IF(W$25&gt;harmonics,0,W$26*(coeff/W$25^power)*(sinterm*SIN(W$25*$B58)+costerm*COS(W$25*$B58)))</f>
        <v>0.006598697410125194</v>
      </c>
      <c r="X58" s="3">
        <f>IF(X$25&gt;harmonics,0,X$26*(coeff/X$25^power)*(sinterm*SIN(X$25*$B58)+costerm*COS(X$25*$B58)))</f>
        <v>0</v>
      </c>
      <c r="Y58" s="3">
        <f>IF(Y$25&gt;harmonics,0,Y$26*(coeff/Y$25^power)*(sinterm*SIN(Y$25*$B58)+costerm*COS(Y$25*$B58)))</f>
        <v>0.04308795151978606</v>
      </c>
      <c r="Z58" s="3">
        <f>IF(Z$25&gt;harmonics,0,Z$26*(coeff/Z$25^power)*(sinterm*SIN(Z$25*$B58)+costerm*COS(Z$25*$B58)))</f>
        <v>0</v>
      </c>
      <c r="AA58" s="3">
        <f>IF(AA$25&gt;harmonics,0,AA$26*(coeff/AA$25^power)*(sinterm*SIN(AA$25*$B58)+costerm*COS(AA$25*$B58)))</f>
        <v>0.0367087153900014</v>
      </c>
      <c r="AB58" s="3">
        <f>IF(AB$25&gt;harmonics,0,AB$26*(coeff/AB$25^power)*(sinterm*SIN(AB$25*$B58)+costerm*COS(AB$25*$B58)))</f>
        <v>0</v>
      </c>
      <c r="AC58" s="3">
        <f>IF(AC$25&gt;harmonics,0,AC$26*(coeff/AC$25^power)*(sinterm*SIN(AC$25*$B58)+costerm*COS(AC$25*$B58)))</f>
        <v>-2.2290154242350307E-06</v>
      </c>
      <c r="AD58" s="3">
        <f>IF(AD$25&gt;harmonics,0,AD$26*(coeff/AD$25^power)*(sinterm*SIN(AD$25*$B58)+costerm*COS(AD$25*$B58)))</f>
        <v>0</v>
      </c>
      <c r="AE58" s="3">
        <f>IF(AE$25&gt;harmonics,0,AE$26*(coeff/AE$25^power)*(sinterm*SIN(AE$25*$B58)+costerm*COS(AE$25*$B58)))</f>
        <v>0</v>
      </c>
      <c r="AF58" s="3">
        <f>IF(AF$25&gt;harmonics,0,AF$26*(coeff/AF$25^power)*(sinterm*SIN(AF$25*$B58)+costerm*COS(AF$25*$B58)))</f>
        <v>0</v>
      </c>
      <c r="AG58" s="3">
        <f>IF(AG$25&gt;harmonics,0,AG$26*(coeff/AG$25^power)*(sinterm*SIN(AG$25*$B58)+costerm*COS(AG$25*$B58)))</f>
        <v>0</v>
      </c>
      <c r="AH58" s="3">
        <f>IF(AH$25&gt;harmonics,0,AH$26*(coeff/AH$25^power)*(sinterm*SIN(AH$25*$B58)+costerm*COS(AH$25*$B58)))</f>
        <v>0</v>
      </c>
      <c r="AI58" s="3">
        <f>IF(AI$25&gt;harmonics,0,AI$26*(coeff/AI$25^power)*(sinterm*SIN(AI$25*$B58)+costerm*COS(AI$25*$B58)))</f>
        <v>0</v>
      </c>
      <c r="AJ58" s="3">
        <f>IF(AJ$25&gt;harmonics,0,AJ$26*(coeff/AJ$25^power)*(sinterm*SIN(AJ$25*$B58)+costerm*COS(AJ$25*$B58)))</f>
        <v>0</v>
      </c>
      <c r="AK58" s="3">
        <f>IF(AK$25&gt;harmonics,0,AK$26*(coeff/AK$25^power)*(sinterm*SIN(AK$25*$B58)+costerm*COS(AK$25*$B58)))</f>
        <v>0</v>
      </c>
      <c r="AL58" s="3">
        <f>IF(AL$25&gt;harmonics,0,AL$26*(coeff/AL$25^power)*(sinterm*SIN(AL$25*$B58)+costerm*COS(AL$25*$B58)))</f>
        <v>0</v>
      </c>
      <c r="AM58" s="3">
        <f>IF(AM$25&gt;harmonics,0,AM$26*(coeff/AM$25^power)*(sinterm*SIN(AM$25*$B58)+costerm*COS(AM$25*$B58)))</f>
        <v>0</v>
      </c>
      <c r="AN58" s="3">
        <f>IF(AN$25&gt;harmonics,0,AN$26*(coeff/AN$25^power)*(sinterm*SIN(AN$25*$B58)+costerm*COS(AN$25*$B58)))</f>
        <v>0</v>
      </c>
      <c r="AO58" s="3">
        <f>IF(AO$25&gt;harmonics,0,AO$26*(coeff/AO$25^power)*(sinterm*SIN(AO$25*$B58)+costerm*COS(AO$25*$B58)))</f>
        <v>0</v>
      </c>
      <c r="AP58" s="3">
        <f>IF(AP$25&gt;harmonics,0,AP$26*(coeff/AP$25^power)*(sinterm*SIN(AP$25*$B58)+costerm*COS(AP$25*$B58)))</f>
        <v>0</v>
      </c>
      <c r="AQ58" s="3">
        <f>IF(AQ$25&gt;harmonics,0,AQ$26*(coeff/AQ$25^power)*(sinterm*SIN(AQ$25*$B58)+costerm*COS(AQ$25*$B58)))</f>
        <v>0</v>
      </c>
      <c r="AR58" s="3">
        <f>IF(AR$25&gt;harmonics,0,AR$26*(coeff/AR$25^power)*(sinterm*SIN(AR$25*$B58)+costerm*COS(AR$25*$B58)))</f>
        <v>0</v>
      </c>
      <c r="AS58" s="3">
        <f>IF(AS$25&gt;harmonics,0,AS$26*(coeff/AS$25^power)*(sinterm*SIN(AS$25*$B58)+costerm*COS(AS$25*$B58)))</f>
        <v>0</v>
      </c>
      <c r="AT58" s="3">
        <f>IF(AT$25&gt;harmonics,0,AT$26*(coeff/AT$25^power)*(sinterm*SIN(AT$25*$B58)+costerm*COS(AT$25*$B58)))</f>
        <v>0</v>
      </c>
      <c r="AU58" s="3">
        <f>IF(AU$25&gt;harmonics,0,AU$26*(coeff/AU$25^power)*(sinterm*SIN(AU$25*$B58)+costerm*COS(AU$25*$B58)))</f>
        <v>0</v>
      </c>
      <c r="AV58" s="3">
        <f>IF(AV$25&gt;harmonics,0,AV$26*(coeff/AV$25^power)*(sinterm*SIN(AV$25*$B58)+costerm*COS(AV$25*$B58)))</f>
        <v>0</v>
      </c>
      <c r="AW58" s="3">
        <f>IF(AW$25&gt;harmonics,0,AW$26*(coeff/AW$25^power)*(sinterm*SIN(AW$25*$B58)+costerm*COS(AW$25*$B58)))</f>
        <v>0</v>
      </c>
      <c r="AX58" s="3">
        <f>IF(AX$25&gt;harmonics,0,AX$26*(coeff/AX$25^power)*(sinterm*SIN(AX$25*$B58)+costerm*COS(AX$25*$B58)))</f>
        <v>0</v>
      </c>
      <c r="AY58" s="3">
        <f>IF(AY$25&gt;harmonics,0,AY$26*(coeff/AY$25^power)*(sinterm*SIN(AY$25*$B58)+costerm*COS(AY$25*$B58)))</f>
        <v>0</v>
      </c>
      <c r="AZ58" s="3">
        <f>IF(AZ$25&gt;harmonics,0,AZ$26*(coeff/AZ$25^power)*(sinterm*SIN(AZ$25*$B58)+costerm*COS(AZ$25*$B58)))</f>
        <v>0</v>
      </c>
      <c r="BA58" s="3">
        <f>IF(BA$25&gt;harmonics,0,BA$26*(coeff/BA$25^power)*(sinterm*SIN(BA$25*$B58)+costerm*COS(BA$25*$B58)))</f>
        <v>0</v>
      </c>
      <c r="BB58" s="3">
        <f>IF(BB$25&gt;harmonics,0,BB$26*(coeff/BB$25^power)*(sinterm*SIN(BB$25*$B58)+costerm*COS(BB$25*$B58)))</f>
        <v>0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2:114" ht="12.75">
      <c r="B59" s="3">
        <f t="shared" si="1"/>
        <v>-2.5132720000000006</v>
      </c>
      <c r="C59" s="3">
        <f t="shared" si="3"/>
        <v>-0.8302215570046574</v>
      </c>
      <c r="D59" s="3">
        <f t="shared" si="2"/>
        <v>0</v>
      </c>
      <c r="E59" s="3">
        <f>IF(E$25&gt;harmonics,0,E$26*(coeff/E$25^power)*(sinterm*SIN(E$25*$B59)+costerm*COS(E$25*$B59)))</f>
        <v>-0.5877869697305392</v>
      </c>
      <c r="F59" s="3">
        <f>IF(F$25&gt;harmonics,0,F$26*(coeff/F$25^power)*(sinterm*SIN(F$25*$B59)+costerm*COS(F$25*$B59)))</f>
        <v>0</v>
      </c>
      <c r="G59" s="3">
        <f>IF(G$25&gt;harmonics,0,G$26*(coeff/G$25^power)*(sinterm*SIN(G$25*$B59)+costerm*COS(G$25*$B59)))</f>
        <v>-0.3170181827551486</v>
      </c>
      <c r="H59" s="3">
        <f>IF(H$25&gt;harmonics,0,H$26*(coeff/H$25^power)*(sinterm*SIN(H$25*$B59)+costerm*COS(H$25*$B59)))</f>
        <v>0</v>
      </c>
      <c r="I59" s="3">
        <f>IF(I$25&gt;harmonics,0,I$26*(coeff/I$25^power)*(sinterm*SIN(I$25*$B59)+costerm*COS(I$25*$B59)))</f>
        <v>2.122871833934311E-06</v>
      </c>
      <c r="J59" s="3">
        <f>IF(J$25&gt;harmonics,0,J$26*(coeff/J$25^power)*(sinterm*SIN(J$25*$B59)+costerm*COS(J$25*$B59)))</f>
        <v>0</v>
      </c>
      <c r="K59" s="3">
        <f>IF(K$25&gt;harmonics,0,K$26*(coeff/K$25^power)*(sinterm*SIN(K$25*$B59)+costerm*COS(K$25*$B59)))</f>
        <v>0.13586587260206584</v>
      </c>
      <c r="L59" s="3">
        <f>IF(L$25&gt;harmonics,0,L$26*(coeff/L$25^power)*(sinterm*SIN(L$25*$B59)+costerm*COS(L$25*$B59)))</f>
        <v>0</v>
      </c>
      <c r="M59" s="3">
        <f>IF(M$25&gt;harmonics,0,M$26*(coeff/M$25^power)*(sinterm*SIN(M$25*$B59)+costerm*COS(M$25*$B59)))</f>
        <v>0.06530775502563094</v>
      </c>
      <c r="N59" s="3">
        <f>IF(N$25&gt;harmonics,0,N$26*(coeff/N$25^power)*(sinterm*SIN(N$25*$B59)+costerm*COS(N$25*$B59)))</f>
        <v>0</v>
      </c>
      <c r="O59" s="3">
        <f>IF(O$25&gt;harmonics,0,O$26*(coeff/O$25^power)*(sinterm*SIN(O$25*$B59)+costerm*COS(O$25*$B59)))</f>
        <v>-0.05343674036050081</v>
      </c>
      <c r="P59" s="3">
        <f>IF(P$25&gt;harmonics,0,P$26*(coeff/P$25^power)*(sinterm*SIN(P$25*$B59)+costerm*COS(P$25*$B59)))</f>
        <v>0</v>
      </c>
      <c r="Q59" s="3">
        <f>IF(Q$25&gt;harmonics,0,Q$26*(coeff/Q$25^power)*(sinterm*SIN(Q$25*$B59)+costerm*COS(Q$25*$B59)))</f>
        <v>-0.07315753752983306</v>
      </c>
      <c r="R59" s="3">
        <f>IF(R$25&gt;harmonics,0,R$26*(coeff/R$25^power)*(sinterm*SIN(R$25*$B59)+costerm*COS(R$25*$B59)))</f>
        <v>0</v>
      </c>
      <c r="S59" s="3">
        <f>IF(S$25&gt;harmonics,0,S$26*(coeff/S$25^power)*(sinterm*SIN(S$25*$B59)+costerm*COS(S$25*$B59)))</f>
        <v>2.1228718336154137E-06</v>
      </c>
      <c r="T59" s="3">
        <f>IF(T$25&gt;harmonics,0,T$26*(coeff/T$25^power)*(sinterm*SIN(T$25*$B59)+costerm*COS(T$25*$B59)))</f>
        <v>0</v>
      </c>
      <c r="U59" s="3">
        <f>IF(U$25&gt;harmonics,0,U$26*(coeff/U$25^power)*(sinterm*SIN(U$25*$B59)+costerm*COS(U$25*$B59)))</f>
        <v>0.05594515692558073</v>
      </c>
      <c r="V59" s="3">
        <f>IF(V$25&gt;harmonics,0,V$26*(coeff/V$25^power)*(sinterm*SIN(V$25*$B59)+costerm*COS(V$25*$B59)))</f>
        <v>0</v>
      </c>
      <c r="W59" s="3">
        <f>IF(W$25&gt;harmonics,0,W$26*(coeff/W$25^power)*(sinterm*SIN(W$25*$B59)+costerm*COS(W$25*$B59)))</f>
        <v>0.030934348445575473</v>
      </c>
      <c r="X59" s="3">
        <f>IF(X$25&gt;harmonics,0,X$26*(coeff/X$25^power)*(sinterm*SIN(X$25*$B59)+costerm*COS(X$25*$B59)))</f>
        <v>0</v>
      </c>
      <c r="Y59" s="3">
        <f>IF(Y$25&gt;harmonics,0,Y$26*(coeff/Y$25^power)*(sinterm*SIN(Y$25*$B59)+costerm*COS(Y$25*$B59)))</f>
        <v>-0.027991491330265697</v>
      </c>
      <c r="Z59" s="3">
        <f>IF(Z$25&gt;harmonics,0,Z$26*(coeff/Z$25^power)*(sinterm*SIN(Z$25*$B59)+costerm*COS(Z$25*$B59)))</f>
        <v>0</v>
      </c>
      <c r="AA59" s="3">
        <f>IF(AA$25&gt;harmonics,0,AA$26*(coeff/AA$25^power)*(sinterm*SIN(AA$25*$B59)+costerm*COS(AA$25*$B59)))</f>
        <v>-0.04134962726441808</v>
      </c>
      <c r="AB59" s="3">
        <f>IF(AB$25&gt;harmonics,0,AB$26*(coeff/AB$25^power)*(sinterm*SIN(AB$25*$B59)+costerm*COS(AB$25*$B59)))</f>
        <v>0</v>
      </c>
      <c r="AC59" s="3">
        <f>IF(AC$25&gt;harmonics,0,AC$26*(coeff/AC$25^power)*(sinterm*SIN(AC$25*$B59)+costerm*COS(AC$25*$B59)))</f>
        <v>2.122871832977621E-06</v>
      </c>
      <c r="AD59" s="3">
        <f>IF(AD$25&gt;harmonics,0,AD$26*(coeff/AD$25^power)*(sinterm*SIN(AD$25*$B59)+costerm*COS(AD$25*$B59)))</f>
        <v>0</v>
      </c>
      <c r="AE59" s="3">
        <f>IF(AE$25&gt;harmonics,0,AE$26*(coeff/AE$25^power)*(sinterm*SIN(AE$25*$B59)+costerm*COS(AE$25*$B59)))</f>
        <v>0</v>
      </c>
      <c r="AF59" s="3">
        <f>IF(AF$25&gt;harmonics,0,AF$26*(coeff/AF$25^power)*(sinterm*SIN(AF$25*$B59)+costerm*COS(AF$25*$B59)))</f>
        <v>0</v>
      </c>
      <c r="AG59" s="3">
        <f>IF(AG$25&gt;harmonics,0,AG$26*(coeff/AG$25^power)*(sinterm*SIN(AG$25*$B59)+costerm*COS(AG$25*$B59)))</f>
        <v>0</v>
      </c>
      <c r="AH59" s="3">
        <f>IF(AH$25&gt;harmonics,0,AH$26*(coeff/AH$25^power)*(sinterm*SIN(AH$25*$B59)+costerm*COS(AH$25*$B59)))</f>
        <v>0</v>
      </c>
      <c r="AI59" s="3">
        <f>IF(AI$25&gt;harmonics,0,AI$26*(coeff/AI$25^power)*(sinterm*SIN(AI$25*$B59)+costerm*COS(AI$25*$B59)))</f>
        <v>0</v>
      </c>
      <c r="AJ59" s="3">
        <f>IF(AJ$25&gt;harmonics,0,AJ$26*(coeff/AJ$25^power)*(sinterm*SIN(AJ$25*$B59)+costerm*COS(AJ$25*$B59)))</f>
        <v>0</v>
      </c>
      <c r="AK59" s="3">
        <f>IF(AK$25&gt;harmonics,0,AK$26*(coeff/AK$25^power)*(sinterm*SIN(AK$25*$B59)+costerm*COS(AK$25*$B59)))</f>
        <v>0</v>
      </c>
      <c r="AL59" s="3">
        <f>IF(AL$25&gt;harmonics,0,AL$26*(coeff/AL$25^power)*(sinterm*SIN(AL$25*$B59)+costerm*COS(AL$25*$B59)))</f>
        <v>0</v>
      </c>
      <c r="AM59" s="3">
        <f>IF(AM$25&gt;harmonics,0,AM$26*(coeff/AM$25^power)*(sinterm*SIN(AM$25*$B59)+costerm*COS(AM$25*$B59)))</f>
        <v>0</v>
      </c>
      <c r="AN59" s="3">
        <f>IF(AN$25&gt;harmonics,0,AN$26*(coeff/AN$25^power)*(sinterm*SIN(AN$25*$B59)+costerm*COS(AN$25*$B59)))</f>
        <v>0</v>
      </c>
      <c r="AO59" s="3">
        <f>IF(AO$25&gt;harmonics,0,AO$26*(coeff/AO$25^power)*(sinterm*SIN(AO$25*$B59)+costerm*COS(AO$25*$B59)))</f>
        <v>0</v>
      </c>
      <c r="AP59" s="3">
        <f>IF(AP$25&gt;harmonics,0,AP$26*(coeff/AP$25^power)*(sinterm*SIN(AP$25*$B59)+costerm*COS(AP$25*$B59)))</f>
        <v>0</v>
      </c>
      <c r="AQ59" s="3">
        <f>IF(AQ$25&gt;harmonics,0,AQ$26*(coeff/AQ$25^power)*(sinterm*SIN(AQ$25*$B59)+costerm*COS(AQ$25*$B59)))</f>
        <v>0</v>
      </c>
      <c r="AR59" s="3">
        <f>IF(AR$25&gt;harmonics,0,AR$26*(coeff/AR$25^power)*(sinterm*SIN(AR$25*$B59)+costerm*COS(AR$25*$B59)))</f>
        <v>0</v>
      </c>
      <c r="AS59" s="3">
        <f>IF(AS$25&gt;harmonics,0,AS$26*(coeff/AS$25^power)*(sinterm*SIN(AS$25*$B59)+costerm*COS(AS$25*$B59)))</f>
        <v>0</v>
      </c>
      <c r="AT59" s="3">
        <f>IF(AT$25&gt;harmonics,0,AT$26*(coeff/AT$25^power)*(sinterm*SIN(AT$25*$B59)+costerm*COS(AT$25*$B59)))</f>
        <v>0</v>
      </c>
      <c r="AU59" s="3">
        <f>IF(AU$25&gt;harmonics,0,AU$26*(coeff/AU$25^power)*(sinterm*SIN(AU$25*$B59)+costerm*COS(AU$25*$B59)))</f>
        <v>0</v>
      </c>
      <c r="AV59" s="3">
        <f>IF(AV$25&gt;harmonics,0,AV$26*(coeff/AV$25^power)*(sinterm*SIN(AV$25*$B59)+costerm*COS(AV$25*$B59)))</f>
        <v>0</v>
      </c>
      <c r="AW59" s="3">
        <f>IF(AW$25&gt;harmonics,0,AW$26*(coeff/AW$25^power)*(sinterm*SIN(AW$25*$B59)+costerm*COS(AW$25*$B59)))</f>
        <v>0</v>
      </c>
      <c r="AX59" s="3">
        <f>IF(AX$25&gt;harmonics,0,AX$26*(coeff/AX$25^power)*(sinterm*SIN(AX$25*$B59)+costerm*COS(AX$25*$B59)))</f>
        <v>0</v>
      </c>
      <c r="AY59" s="3">
        <f>IF(AY$25&gt;harmonics,0,AY$26*(coeff/AY$25^power)*(sinterm*SIN(AY$25*$B59)+costerm*COS(AY$25*$B59)))</f>
        <v>0</v>
      </c>
      <c r="AZ59" s="3">
        <f>IF(AZ$25&gt;harmonics,0,AZ$26*(coeff/AZ$25^power)*(sinterm*SIN(AZ$25*$B59)+costerm*COS(AZ$25*$B59)))</f>
        <v>0</v>
      </c>
      <c r="BA59" s="3">
        <f>IF(BA$25&gt;harmonics,0,BA$26*(coeff/BA$25^power)*(sinterm*SIN(BA$25*$B59)+costerm*COS(BA$25*$B59)))</f>
        <v>0</v>
      </c>
      <c r="BB59" s="3">
        <f>IF(BB$25&gt;harmonics,0,BB$26*(coeff/BB$25^power)*(sinterm*SIN(BB$25*$B59)+costerm*COS(BB$25*$B59)))</f>
        <v>0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2:114" ht="12.75">
      <c r="B60" s="3">
        <f t="shared" si="1"/>
        <v>-2.3876084000000004</v>
      </c>
      <c r="C60" s="3">
        <f t="shared" si="3"/>
        <v>-0.747272968114864</v>
      </c>
      <c r="D60" s="3">
        <f t="shared" si="2"/>
        <v>0</v>
      </c>
      <c r="E60" s="3">
        <f>IF(E$25&gt;harmonics,0,E$26*(coeff/E$25^power)*(sinterm*SIN(E$25*$B60)+costerm*COS(E$25*$B60)))</f>
        <v>-0.6845485760589154</v>
      </c>
      <c r="F60" s="3">
        <f>IF(F$25&gt;harmonics,0,F$26*(coeff/F$25^power)*(sinterm*SIN(F$25*$B60)+costerm*COS(F$25*$B60)))</f>
        <v>0</v>
      </c>
      <c r="G60" s="3">
        <f>IF(G$25&gt;harmonics,0,G$26*(coeff/G$25^power)*(sinterm*SIN(G$25*$B60)+costerm*COS(G$25*$B60)))</f>
        <v>-0.2568364620762664</v>
      </c>
      <c r="H60" s="3">
        <f>IF(H$25&gt;harmonics,0,H$26*(coeff/H$25^power)*(sinterm*SIN(H$25*$B60)+costerm*COS(H$25*$B60)))</f>
        <v>0</v>
      </c>
      <c r="I60" s="3">
        <f>IF(I$25&gt;harmonics,0,I$26*(coeff/I$25^power)*(sinterm*SIN(I$25*$B60)+costerm*COS(I$25*$B60)))</f>
        <v>0.11755868201993905</v>
      </c>
      <c r="J60" s="3">
        <f>IF(J$25&gt;harmonics,0,J$26*(coeff/J$25^power)*(sinterm*SIN(J$25*$B60)+costerm*COS(J$25*$B60)))</f>
        <v>0</v>
      </c>
      <c r="K60" s="3">
        <f>IF(K$25&gt;harmonics,0,K$26*(coeff/K$25^power)*(sinterm*SIN(K$25*$B60)+costerm*COS(K$25*$B60)))</f>
        <v>0.12061719444266675</v>
      </c>
      <c r="L60" s="3">
        <f>IF(L$25&gt;harmonics,0,L$26*(coeff/L$25^power)*(sinterm*SIN(L$25*$B60)+costerm*COS(L$25*$B60)))</f>
        <v>0</v>
      </c>
      <c r="M60" s="3">
        <f>IF(M$25&gt;harmonics,0,M$26*(coeff/M$25^power)*(sinterm*SIN(M$25*$B60)+costerm*COS(M$25*$B60)))</f>
        <v>-0.05352995327491497</v>
      </c>
      <c r="N60" s="3">
        <f>IF(N$25&gt;harmonics,0,N$26*(coeff/N$25^power)*(sinterm*SIN(N$25*$B60)+costerm*COS(N$25*$B60)))</f>
        <v>0</v>
      </c>
      <c r="O60" s="3">
        <f>IF(O$25&gt;harmonics,0,O$26*(coeff/O$25^power)*(sinterm*SIN(O$25*$B60)+costerm*COS(O$25*$B60)))</f>
        <v>-0.08225614606827523</v>
      </c>
      <c r="P60" s="3">
        <f>IF(P$25&gt;harmonics,0,P$26*(coeff/P$25^power)*(sinterm*SIN(P$25*$B60)+costerm*COS(P$25*$B60)))</f>
        <v>0</v>
      </c>
      <c r="Q60" s="3">
        <f>IF(Q$25&gt;harmonics,0,Q$26*(coeff/Q$25^power)*(sinterm*SIN(Q$25*$B60)+costerm*COS(Q$25*$B60)))</f>
        <v>0.02831914838020273</v>
      </c>
      <c r="R60" s="3">
        <f>IF(R$25&gt;harmonics,0,R$26*(coeff/R$25^power)*(sinterm*SIN(R$25*$B60)+costerm*COS(R$25*$B60)))</f>
        <v>0</v>
      </c>
      <c r="S60" s="3">
        <f>IF(S$25&gt;harmonics,0,S$26*(coeff/S$25^power)*(sinterm*SIN(S$25*$B60)+costerm*COS(S$25*$B60)))</f>
        <v>0.06340314452069945</v>
      </c>
      <c r="T60" s="3">
        <f>IF(T$25&gt;harmonics,0,T$26*(coeff/T$25^power)*(sinterm*SIN(T$25*$B60)+costerm*COS(T$25*$B60)))</f>
        <v>0</v>
      </c>
      <c r="U60" s="3">
        <f>IF(U$25&gt;harmonics,0,U$26*(coeff/U$25^power)*(sinterm*SIN(U$25*$B60)+costerm*COS(U$25*$B60)))</f>
        <v>-0.01463077025246877</v>
      </c>
      <c r="V60" s="3">
        <f>IF(V$25&gt;harmonics,0,V$26*(coeff/V$25^power)*(sinterm*SIN(V$25*$B60)+costerm*COS(V$25*$B60)))</f>
        <v>0</v>
      </c>
      <c r="W60" s="3">
        <f>IF(W$25&gt;harmonics,0,W$26*(coeff/W$25^power)*(sinterm*SIN(W$25*$B60)+costerm*COS(W$25*$B60)))</f>
        <v>-0.05169895105057736</v>
      </c>
      <c r="X60" s="3">
        <f>IF(X$25&gt;harmonics,0,X$26*(coeff/X$25^power)*(sinterm*SIN(X$25*$B60)+costerm*COS(X$25*$B60)))</f>
        <v>0</v>
      </c>
      <c r="Y60" s="3">
        <f>IF(Y$25&gt;harmonics,0,Y$26*(coeff/Y$25^power)*(sinterm*SIN(Y$25*$B60)+costerm*COS(Y$25*$B60)))</f>
        <v>0.005970250037732654</v>
      </c>
      <c r="Z60" s="3">
        <f>IF(Z$25&gt;harmonics,0,Z$26*(coeff/Z$25^power)*(sinterm*SIN(Z$25*$B60)+costerm*COS(Z$25*$B60)))</f>
        <v>0</v>
      </c>
      <c r="AA60" s="3">
        <f>IF(AA$25&gt;harmonics,0,AA$26*(coeff/AA$25^power)*(sinterm*SIN(AA$25*$B60)+costerm*COS(AA$25*$B60)))</f>
        <v>0.043392339775308646</v>
      </c>
      <c r="AB60" s="3">
        <f>IF(AB$25&gt;harmonics,0,AB$26*(coeff/AB$25^power)*(sinterm*SIN(AB$25*$B60)+costerm*COS(AB$25*$B60)))</f>
        <v>0</v>
      </c>
      <c r="AC60" s="3">
        <f>IF(AC$25&gt;harmonics,0,AC$26*(coeff/AC$25^power)*(sinterm*SIN(AC$25*$B60)+costerm*COS(AC$25*$B60)))</f>
        <v>-2.0167282417052625E-06</v>
      </c>
      <c r="AD60" s="3">
        <f>IF(AD$25&gt;harmonics,0,AD$26*(coeff/AD$25^power)*(sinterm*SIN(AD$25*$B60)+costerm*COS(AD$25*$B60)))</f>
        <v>0</v>
      </c>
      <c r="AE60" s="3">
        <f>IF(AE$25&gt;harmonics,0,AE$26*(coeff/AE$25^power)*(sinterm*SIN(AE$25*$B60)+costerm*COS(AE$25*$B60)))</f>
        <v>0</v>
      </c>
      <c r="AF60" s="3">
        <f>IF(AF$25&gt;harmonics,0,AF$26*(coeff/AF$25^power)*(sinterm*SIN(AF$25*$B60)+costerm*COS(AF$25*$B60)))</f>
        <v>0</v>
      </c>
      <c r="AG60" s="3">
        <f>IF(AG$25&gt;harmonics,0,AG$26*(coeff/AG$25^power)*(sinterm*SIN(AG$25*$B60)+costerm*COS(AG$25*$B60)))</f>
        <v>0</v>
      </c>
      <c r="AH60" s="3">
        <f>IF(AH$25&gt;harmonics,0,AH$26*(coeff/AH$25^power)*(sinterm*SIN(AH$25*$B60)+costerm*COS(AH$25*$B60)))</f>
        <v>0</v>
      </c>
      <c r="AI60" s="3">
        <f>IF(AI$25&gt;harmonics,0,AI$26*(coeff/AI$25^power)*(sinterm*SIN(AI$25*$B60)+costerm*COS(AI$25*$B60)))</f>
        <v>0</v>
      </c>
      <c r="AJ60" s="3">
        <f>IF(AJ$25&gt;harmonics,0,AJ$26*(coeff/AJ$25^power)*(sinterm*SIN(AJ$25*$B60)+costerm*COS(AJ$25*$B60)))</f>
        <v>0</v>
      </c>
      <c r="AK60" s="3">
        <f>IF(AK$25&gt;harmonics,0,AK$26*(coeff/AK$25^power)*(sinterm*SIN(AK$25*$B60)+costerm*COS(AK$25*$B60)))</f>
        <v>0</v>
      </c>
      <c r="AL60" s="3">
        <f>IF(AL$25&gt;harmonics,0,AL$26*(coeff/AL$25^power)*(sinterm*SIN(AL$25*$B60)+costerm*COS(AL$25*$B60)))</f>
        <v>0</v>
      </c>
      <c r="AM60" s="3">
        <f>IF(AM$25&gt;harmonics,0,AM$26*(coeff/AM$25^power)*(sinterm*SIN(AM$25*$B60)+costerm*COS(AM$25*$B60)))</f>
        <v>0</v>
      </c>
      <c r="AN60" s="3">
        <f>IF(AN$25&gt;harmonics,0,AN$26*(coeff/AN$25^power)*(sinterm*SIN(AN$25*$B60)+costerm*COS(AN$25*$B60)))</f>
        <v>0</v>
      </c>
      <c r="AO60" s="3">
        <f>IF(AO$25&gt;harmonics,0,AO$26*(coeff/AO$25^power)*(sinterm*SIN(AO$25*$B60)+costerm*COS(AO$25*$B60)))</f>
        <v>0</v>
      </c>
      <c r="AP60" s="3">
        <f>IF(AP$25&gt;harmonics,0,AP$26*(coeff/AP$25^power)*(sinterm*SIN(AP$25*$B60)+costerm*COS(AP$25*$B60)))</f>
        <v>0</v>
      </c>
      <c r="AQ60" s="3">
        <f>IF(AQ$25&gt;harmonics,0,AQ$26*(coeff/AQ$25^power)*(sinterm*SIN(AQ$25*$B60)+costerm*COS(AQ$25*$B60)))</f>
        <v>0</v>
      </c>
      <c r="AR60" s="3">
        <f>IF(AR$25&gt;harmonics,0,AR$26*(coeff/AR$25^power)*(sinterm*SIN(AR$25*$B60)+costerm*COS(AR$25*$B60)))</f>
        <v>0</v>
      </c>
      <c r="AS60" s="3">
        <f>IF(AS$25&gt;harmonics,0,AS$26*(coeff/AS$25^power)*(sinterm*SIN(AS$25*$B60)+costerm*COS(AS$25*$B60)))</f>
        <v>0</v>
      </c>
      <c r="AT60" s="3">
        <f>IF(AT$25&gt;harmonics,0,AT$26*(coeff/AT$25^power)*(sinterm*SIN(AT$25*$B60)+costerm*COS(AT$25*$B60)))</f>
        <v>0</v>
      </c>
      <c r="AU60" s="3">
        <f>IF(AU$25&gt;harmonics,0,AU$26*(coeff/AU$25^power)*(sinterm*SIN(AU$25*$B60)+costerm*COS(AU$25*$B60)))</f>
        <v>0</v>
      </c>
      <c r="AV60" s="3">
        <f>IF(AV$25&gt;harmonics,0,AV$26*(coeff/AV$25^power)*(sinterm*SIN(AV$25*$B60)+costerm*COS(AV$25*$B60)))</f>
        <v>0</v>
      </c>
      <c r="AW60" s="3">
        <f>IF(AW$25&gt;harmonics,0,AW$26*(coeff/AW$25^power)*(sinterm*SIN(AW$25*$B60)+costerm*COS(AW$25*$B60)))</f>
        <v>0</v>
      </c>
      <c r="AX60" s="3">
        <f>IF(AX$25&gt;harmonics,0,AX$26*(coeff/AX$25^power)*(sinterm*SIN(AX$25*$B60)+costerm*COS(AX$25*$B60)))</f>
        <v>0</v>
      </c>
      <c r="AY60" s="3">
        <f>IF(AY$25&gt;harmonics,0,AY$26*(coeff/AY$25^power)*(sinterm*SIN(AY$25*$B60)+costerm*COS(AY$25*$B60)))</f>
        <v>0</v>
      </c>
      <c r="AZ60" s="3">
        <f>IF(AZ$25&gt;harmonics,0,AZ$26*(coeff/AZ$25^power)*(sinterm*SIN(AZ$25*$B60)+costerm*COS(AZ$25*$B60)))</f>
        <v>0</v>
      </c>
      <c r="BA60" s="3">
        <f>IF(BA$25&gt;harmonics,0,BA$26*(coeff/BA$25^power)*(sinterm*SIN(BA$25*$B60)+costerm*COS(BA$25*$B60)))</f>
        <v>0</v>
      </c>
      <c r="BB60" s="3">
        <f>IF(BB$25&gt;harmonics,0,BB$26*(coeff/BB$25^power)*(sinterm*SIN(BB$25*$B60)+costerm*COS(BB$25*$B60)))</f>
        <v>0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2:114" ht="12.75">
      <c r="B61" s="3">
        <f aca="true" t="shared" si="4" ref="B61:B78">B62-pi*dx</f>
        <v>-2.2619448</v>
      </c>
      <c r="C61" s="3">
        <f t="shared" si="3"/>
        <v>-0.780850276946383</v>
      </c>
      <c r="D61" s="3">
        <f aca="true" t="shared" si="5" ref="D61:D92">constant</f>
        <v>0</v>
      </c>
      <c r="E61" s="3">
        <f>IF(E$25&gt;harmonics,0,E$26*(coeff/E$25^power)*(sinterm*SIN(E$25*$B61)+costerm*COS(E$25*$B61)))</f>
        <v>-0.7705144606268739</v>
      </c>
      <c r="F61" s="3">
        <f>IF(F$25&gt;harmonics,0,F$26*(coeff/F$25^power)*(sinterm*SIN(F$25*$B61)+costerm*COS(F$25*$B61)))</f>
        <v>0</v>
      </c>
      <c r="G61" s="3">
        <f>IF(G$25&gt;harmonics,0,G$26*(coeff/G$25^power)*(sinterm*SIN(G$25*$B61)+costerm*COS(G$25*$B61)))</f>
        <v>-0.16058288377317484</v>
      </c>
      <c r="H61" s="3">
        <f>IF(H$25&gt;harmonics,0,H$26*(coeff/H$25^power)*(sinterm*SIN(H$25*$B61)+costerm*COS(H$25*$B61)))</f>
        <v>0</v>
      </c>
      <c r="I61" s="3">
        <f>IF(I$25&gt;harmonics,0,I$26*(coeff/I$25^power)*(sinterm*SIN(I$25*$B61)+costerm*COS(I$25*$B61)))</f>
        <v>0.19021189365347788</v>
      </c>
      <c r="J61" s="3">
        <f>IF(J$25&gt;harmonics,0,J$26*(coeff/J$25^power)*(sinterm*SIN(J$25*$B61)+costerm*COS(J$25*$B61)))</f>
        <v>0</v>
      </c>
      <c r="K61" s="3">
        <f>IF(K$25&gt;harmonics,0,K$26*(coeff/K$25^power)*(sinterm*SIN(K$25*$B61)+costerm*COS(K$25*$B61)))</f>
        <v>0.017902852131321947</v>
      </c>
      <c r="L61" s="3">
        <f>IF(L$25&gt;harmonics,0,L$26*(coeff/L$25^power)*(sinterm*SIN(L$25*$B61)+costerm*COS(L$25*$B61)))</f>
        <v>0</v>
      </c>
      <c r="M61" s="3">
        <f>IF(M$25&gt;harmonics,0,M$26*(coeff/M$25^power)*(sinterm*SIN(M$25*$B61)+costerm*COS(M$25*$B61)))</f>
        <v>-0.11089173873125548</v>
      </c>
      <c r="N61" s="3">
        <f>IF(N$25&gt;harmonics,0,N$26*(coeff/N$25^power)*(sinterm*SIN(N$25*$B61)+costerm*COS(N$25*$B61)))</f>
        <v>0</v>
      </c>
      <c r="O61" s="3">
        <f>IF(O$25&gt;harmonics,0,O$26*(coeff/O$25^power)*(sinterm*SIN(O$25*$B61)+costerm*COS(O$25*$B61)))</f>
        <v>0.022610022115569263</v>
      </c>
      <c r="P61" s="3">
        <f>IF(P$25&gt;harmonics,0,P$26*(coeff/P$25^power)*(sinterm*SIN(P$25*$B61)+costerm*COS(P$25*$B61)))</f>
        <v>0</v>
      </c>
      <c r="Q61" s="3">
        <f>IF(Q$25&gt;harmonics,0,Q$26*(coeff/Q$25^power)*(sinterm*SIN(Q$25*$B61)+costerm*COS(Q$25*$B61)))</f>
        <v>0.0696012674500766</v>
      </c>
      <c r="R61" s="3">
        <f>IF(R$25&gt;harmonics,0,R$26*(coeff/R$25^power)*(sinterm*SIN(R$25*$B61)+costerm*COS(R$25*$B61)))</f>
        <v>0</v>
      </c>
      <c r="S61" s="3">
        <f>IF(S$25&gt;harmonics,0,S$26*(coeff/S$25^power)*(sinterm*SIN(S$25*$B61)+costerm*COS(S$25*$B61)))</f>
        <v>-0.03918722916552446</v>
      </c>
      <c r="T61" s="3">
        <f>IF(T$25&gt;harmonics,0,T$26*(coeff/T$25^power)*(sinterm*SIN(T$25*$B61)+costerm*COS(T$25*$B61)))</f>
        <v>0</v>
      </c>
      <c r="U61" s="3">
        <f>IF(U$25&gt;harmonics,0,U$26*(coeff/U$25^power)*(sinterm*SIN(U$25*$B61)+costerm*COS(U$25*$B61)))</f>
        <v>-0.04026608404182437</v>
      </c>
      <c r="V61" s="3">
        <f>IF(V$25&gt;harmonics,0,V$26*(coeff/V$25^power)*(sinterm*SIN(V$25*$B61)+costerm*COS(V$25*$B61)))</f>
        <v>0</v>
      </c>
      <c r="W61" s="3">
        <f>IF(W$25&gt;harmonics,0,W$26*(coeff/W$25^power)*(sinterm*SIN(W$25*$B61)+costerm*COS(W$25*$B61)))</f>
        <v>0.04443933558169723</v>
      </c>
      <c r="X61" s="3">
        <f>IF(X$25&gt;harmonics,0,X$26*(coeff/X$25^power)*(sinterm*SIN(X$25*$B61)+costerm*COS(X$25*$B61)))</f>
        <v>0</v>
      </c>
      <c r="Y61" s="3">
        <f>IF(Y$25&gt;harmonics,0,Y$26*(coeff/Y$25^power)*(sinterm*SIN(Y$25*$B61)+costerm*COS(Y$25*$B61)))</f>
        <v>0.01752796417324044</v>
      </c>
      <c r="Z61" s="3">
        <f>IF(Z$25&gt;harmonics,0,Z$26*(coeff/Z$25^power)*(sinterm*SIN(Z$25*$B61)+costerm*COS(Z$25*$B61)))</f>
        <v>0</v>
      </c>
      <c r="AA61" s="3">
        <f>IF(AA$25&gt;harmonics,0,AA$26*(coeff/AA$25^power)*(sinterm*SIN(AA$25*$B61)+costerm*COS(AA$25*$B61)))</f>
        <v>-0.04270849930265808</v>
      </c>
      <c r="AB61" s="3">
        <f>IF(AB$25&gt;harmonics,0,AB$26*(coeff/AB$25^power)*(sinterm*SIN(AB$25*$B61)+costerm*COS(AB$25*$B61)))</f>
        <v>0</v>
      </c>
      <c r="AC61" s="3">
        <f>IF(AC$25&gt;harmonics,0,AC$26*(coeff/AC$25^power)*(sinterm*SIN(AC$25*$B61)+costerm*COS(AC$25*$B61)))</f>
        <v>1.910584650134486E-06</v>
      </c>
      <c r="AD61" s="3">
        <f>IF(AD$25&gt;harmonics,0,AD$26*(coeff/AD$25^power)*(sinterm*SIN(AD$25*$B61)+costerm*COS(AD$25*$B61)))</f>
        <v>0</v>
      </c>
      <c r="AE61" s="3">
        <f>IF(AE$25&gt;harmonics,0,AE$26*(coeff/AE$25^power)*(sinterm*SIN(AE$25*$B61)+costerm*COS(AE$25*$B61)))</f>
        <v>0</v>
      </c>
      <c r="AF61" s="3">
        <f>IF(AF$25&gt;harmonics,0,AF$26*(coeff/AF$25^power)*(sinterm*SIN(AF$25*$B61)+costerm*COS(AF$25*$B61)))</f>
        <v>0</v>
      </c>
      <c r="AG61" s="3">
        <f>IF(AG$25&gt;harmonics,0,AG$26*(coeff/AG$25^power)*(sinterm*SIN(AG$25*$B61)+costerm*COS(AG$25*$B61)))</f>
        <v>0</v>
      </c>
      <c r="AH61" s="3">
        <f>IF(AH$25&gt;harmonics,0,AH$26*(coeff/AH$25^power)*(sinterm*SIN(AH$25*$B61)+costerm*COS(AH$25*$B61)))</f>
        <v>0</v>
      </c>
      <c r="AI61" s="3">
        <f>IF(AI$25&gt;harmonics,0,AI$26*(coeff/AI$25^power)*(sinterm*SIN(AI$25*$B61)+costerm*COS(AI$25*$B61)))</f>
        <v>0</v>
      </c>
      <c r="AJ61" s="3">
        <f>IF(AJ$25&gt;harmonics,0,AJ$26*(coeff/AJ$25^power)*(sinterm*SIN(AJ$25*$B61)+costerm*COS(AJ$25*$B61)))</f>
        <v>0</v>
      </c>
      <c r="AK61" s="3">
        <f>IF(AK$25&gt;harmonics,0,AK$26*(coeff/AK$25^power)*(sinterm*SIN(AK$25*$B61)+costerm*COS(AK$25*$B61)))</f>
        <v>0</v>
      </c>
      <c r="AL61" s="3">
        <f>IF(AL$25&gt;harmonics,0,AL$26*(coeff/AL$25^power)*(sinterm*SIN(AL$25*$B61)+costerm*COS(AL$25*$B61)))</f>
        <v>0</v>
      </c>
      <c r="AM61" s="3">
        <f>IF(AM$25&gt;harmonics,0,AM$26*(coeff/AM$25^power)*(sinterm*SIN(AM$25*$B61)+costerm*COS(AM$25*$B61)))</f>
        <v>0</v>
      </c>
      <c r="AN61" s="3">
        <f>IF(AN$25&gt;harmonics,0,AN$26*(coeff/AN$25^power)*(sinterm*SIN(AN$25*$B61)+costerm*COS(AN$25*$B61)))</f>
        <v>0</v>
      </c>
      <c r="AO61" s="3">
        <f>IF(AO$25&gt;harmonics,0,AO$26*(coeff/AO$25^power)*(sinterm*SIN(AO$25*$B61)+costerm*COS(AO$25*$B61)))</f>
        <v>0</v>
      </c>
      <c r="AP61" s="3">
        <f>IF(AP$25&gt;harmonics,0,AP$26*(coeff/AP$25^power)*(sinterm*SIN(AP$25*$B61)+costerm*COS(AP$25*$B61)))</f>
        <v>0</v>
      </c>
      <c r="AQ61" s="3">
        <f>IF(AQ$25&gt;harmonics,0,AQ$26*(coeff/AQ$25^power)*(sinterm*SIN(AQ$25*$B61)+costerm*COS(AQ$25*$B61)))</f>
        <v>0</v>
      </c>
      <c r="AR61" s="3">
        <f>IF(AR$25&gt;harmonics,0,AR$26*(coeff/AR$25^power)*(sinterm*SIN(AR$25*$B61)+costerm*COS(AR$25*$B61)))</f>
        <v>0</v>
      </c>
      <c r="AS61" s="3">
        <f>IF(AS$25&gt;harmonics,0,AS$26*(coeff/AS$25^power)*(sinterm*SIN(AS$25*$B61)+costerm*COS(AS$25*$B61)))</f>
        <v>0</v>
      </c>
      <c r="AT61" s="3">
        <f>IF(AT$25&gt;harmonics,0,AT$26*(coeff/AT$25^power)*(sinterm*SIN(AT$25*$B61)+costerm*COS(AT$25*$B61)))</f>
        <v>0</v>
      </c>
      <c r="AU61" s="3">
        <f>IF(AU$25&gt;harmonics,0,AU$26*(coeff/AU$25^power)*(sinterm*SIN(AU$25*$B61)+costerm*COS(AU$25*$B61)))</f>
        <v>0</v>
      </c>
      <c r="AV61" s="3">
        <f>IF(AV$25&gt;harmonics,0,AV$26*(coeff/AV$25^power)*(sinterm*SIN(AV$25*$B61)+costerm*COS(AV$25*$B61)))</f>
        <v>0</v>
      </c>
      <c r="AW61" s="3">
        <f>IF(AW$25&gt;harmonics,0,AW$26*(coeff/AW$25^power)*(sinterm*SIN(AW$25*$B61)+costerm*COS(AW$25*$B61)))</f>
        <v>0</v>
      </c>
      <c r="AX61" s="3">
        <f>IF(AX$25&gt;harmonics,0,AX$26*(coeff/AX$25^power)*(sinterm*SIN(AX$25*$B61)+costerm*COS(AX$25*$B61)))</f>
        <v>0</v>
      </c>
      <c r="AY61" s="3">
        <f>IF(AY$25&gt;harmonics,0,AY$26*(coeff/AY$25^power)*(sinterm*SIN(AY$25*$B61)+costerm*COS(AY$25*$B61)))</f>
        <v>0</v>
      </c>
      <c r="AZ61" s="3">
        <f>IF(AZ$25&gt;harmonics,0,AZ$26*(coeff/AZ$25^power)*(sinterm*SIN(AZ$25*$B61)+costerm*COS(AZ$25*$B61)))</f>
        <v>0</v>
      </c>
      <c r="BA61" s="3">
        <f>IF(BA$25&gt;harmonics,0,BA$26*(coeff/BA$25^power)*(sinterm*SIN(BA$25*$B61)+costerm*COS(BA$25*$B61)))</f>
        <v>0</v>
      </c>
      <c r="BB61" s="3">
        <f>IF(BB$25&gt;harmonics,0,BB$26*(coeff/BB$25^power)*(sinterm*SIN(BB$25*$B61)+costerm*COS(BB$25*$B61)))</f>
        <v>0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2:114" ht="12.75">
      <c r="B62" s="3">
        <f t="shared" si="4"/>
        <v>-2.1362812</v>
      </c>
      <c r="C62" s="3">
        <f t="shared" si="3"/>
        <v>-0.8201031009975915</v>
      </c>
      <c r="D62" s="3">
        <f t="shared" si="5"/>
        <v>0</v>
      </c>
      <c r="E62" s="3">
        <f>IF(E$25&gt;harmonics,0,E$26*(coeff/E$25^power)*(sinterm*SIN(E$25*$B62)+costerm*COS(E$25*$B62)))</f>
        <v>-0.84432889236851</v>
      </c>
      <c r="F62" s="3">
        <f>IF(F$25&gt;harmonics,0,F$26*(coeff/F$25^power)*(sinterm*SIN(F$25*$B62)+costerm*COS(F$25*$B62)))</f>
        <v>0</v>
      </c>
      <c r="G62" s="3">
        <f>IF(G$25&gt;harmonics,0,G$26*(coeff/G$25^power)*(sinterm*SIN(G$25*$B62)+costerm*COS(G$25*$B62)))</f>
        <v>-0.04177595430831993</v>
      </c>
      <c r="H62" s="3">
        <f>IF(H$25&gt;harmonics,0,H$26*(coeff/H$25^power)*(sinterm*SIN(H$25*$B62)+costerm*COS(H$25*$B62)))</f>
        <v>0</v>
      </c>
      <c r="I62" s="3">
        <f>IF(I$25&gt;harmonics,0,I$26*(coeff/I$25^power)*(sinterm*SIN(I$25*$B62)+costerm*COS(I$25*$B62)))</f>
        <v>0.19021074564833634</v>
      </c>
      <c r="J62" s="3">
        <f>IF(J$25&gt;harmonics,0,J$26*(coeff/J$25^power)*(sinterm*SIN(J$25*$B62)+costerm*COS(J$25*$B62)))</f>
        <v>0</v>
      </c>
      <c r="K62" s="3">
        <f>IF(K$25&gt;harmonics,0,K$26*(coeff/K$25^power)*(sinterm*SIN(K$25*$B62)+costerm*COS(K$25*$B62)))</f>
        <v>-0.09779375907721947</v>
      </c>
      <c r="L62" s="3">
        <f>IF(L$25&gt;harmonics,0,L$26*(coeff/L$25^power)*(sinterm*SIN(L$25*$B62)+costerm*COS(L$25*$B62)))</f>
        <v>0</v>
      </c>
      <c r="M62" s="3">
        <f>IF(M$25&gt;harmonics,0,M$26*(coeff/M$25^power)*(sinterm*SIN(M$25*$B62)+costerm*COS(M$25*$B62)))</f>
        <v>-0.04090105034381432</v>
      </c>
      <c r="N62" s="3">
        <f>IF(N$25&gt;harmonics,0,N$26*(coeff/N$25^power)*(sinterm*SIN(N$25*$B62)+costerm*COS(N$25*$B62)))</f>
        <v>0</v>
      </c>
      <c r="O62" s="3">
        <f>IF(O$25&gt;harmonics,0,O$26*(coeff/O$25^power)*(sinterm*SIN(O$25*$B62)+costerm*COS(O$25*$B62)))</f>
        <v>0.09072958926472406</v>
      </c>
      <c r="P62" s="3">
        <f>IF(P$25&gt;harmonics,0,P$26*(coeff/P$25^power)*(sinterm*SIN(P$25*$B62)+costerm*COS(P$25*$B62)))</f>
        <v>0</v>
      </c>
      <c r="Q62" s="3">
        <f>IF(Q$25&gt;harmonics,0,Q$26*(coeff/Q$25^power)*(sinterm*SIN(Q$25*$B62)+costerm*COS(Q$25*$B62)))</f>
        <v>-0.03705955616445934</v>
      </c>
      <c r="R62" s="3">
        <f>IF(R$25&gt;harmonics,0,R$26*(coeff/R$25^power)*(sinterm*SIN(R$25*$B62)+costerm*COS(R$25*$B62)))</f>
        <v>0</v>
      </c>
      <c r="S62" s="3">
        <f>IF(S$25&gt;harmonics,0,S$26*(coeff/S$25^power)*(sinterm*SIN(S$25*$B62)+costerm*COS(S$25*$B62)))</f>
        <v>-0.03918422364832894</v>
      </c>
      <c r="T62" s="3">
        <f>IF(T$25&gt;harmonics,0,T$26*(coeff/T$25^power)*(sinterm*SIN(T$25*$B62)+costerm*COS(T$25*$B62)))</f>
        <v>0</v>
      </c>
      <c r="U62" s="3">
        <f>IF(U$25&gt;harmonics,0,U$26*(coeff/U$25^power)*(sinterm*SIN(U$25*$B62)+costerm*COS(U$25*$B62)))</f>
        <v>0.057781941075392425</v>
      </c>
      <c r="V62" s="3">
        <f>IF(V$25&gt;harmonics,0,V$26*(coeff/V$25^power)*(sinterm*SIN(V$25*$B62)+costerm*COS(V$25*$B62)))</f>
        <v>0</v>
      </c>
      <c r="W62" s="3">
        <f>IF(W$25&gt;harmonics,0,W$26*(coeff/W$25^power)*(sinterm*SIN(W$25*$B62)+costerm*COS(W$25*$B62)))</f>
        <v>-0.013090689173261894</v>
      </c>
      <c r="X62" s="3">
        <f>IF(X$25&gt;harmonics,0,X$26*(coeff/X$25^power)*(sinterm*SIN(X$25*$B62)+costerm*COS(X$25*$B62)))</f>
        <v>0</v>
      </c>
      <c r="Y62" s="3">
        <f>IF(Y$25&gt;harmonics,0,Y$26*(coeff/Y$25^power)*(sinterm*SIN(Y$25*$B62)+costerm*COS(Y$25*$B62)))</f>
        <v>-0.036689956578485734</v>
      </c>
      <c r="Z62" s="3">
        <f>IF(Z$25&gt;harmonics,0,Z$26*(coeff/Z$25^power)*(sinterm*SIN(Z$25*$B62)+costerm*COS(Z$25*$B62)))</f>
        <v>0</v>
      </c>
      <c r="AA62" s="3">
        <f>IF(AA$25&gt;harmonics,0,AA$26*(coeff/AA$25^power)*(sinterm*SIN(AA$25*$B62)+costerm*COS(AA$25*$B62)))</f>
        <v>0.039341074888712656</v>
      </c>
      <c r="AB62" s="3">
        <f>IF(AB$25&gt;harmonics,0,AB$26*(coeff/AB$25^power)*(sinterm*SIN(AB$25*$B62)+costerm*COS(AB$25*$B62)))</f>
        <v>0</v>
      </c>
      <c r="AC62" s="3">
        <f>IF(AC$25&gt;harmonics,0,AC$26*(coeff/AC$25^power)*(sinterm*SIN(AC$25*$B62)+costerm*COS(AC$25*$B62)))</f>
        <v>-1.8044410588344735E-06</v>
      </c>
      <c r="AD62" s="3">
        <f>IF(AD$25&gt;harmonics,0,AD$26*(coeff/AD$25^power)*(sinterm*SIN(AD$25*$B62)+costerm*COS(AD$25*$B62)))</f>
        <v>0</v>
      </c>
      <c r="AE62" s="3">
        <f>IF(AE$25&gt;harmonics,0,AE$26*(coeff/AE$25^power)*(sinterm*SIN(AE$25*$B62)+costerm*COS(AE$25*$B62)))</f>
        <v>0</v>
      </c>
      <c r="AF62" s="3">
        <f>IF(AF$25&gt;harmonics,0,AF$26*(coeff/AF$25^power)*(sinterm*SIN(AF$25*$B62)+costerm*COS(AF$25*$B62)))</f>
        <v>0</v>
      </c>
      <c r="AG62" s="3">
        <f>IF(AG$25&gt;harmonics,0,AG$26*(coeff/AG$25^power)*(sinterm*SIN(AG$25*$B62)+costerm*COS(AG$25*$B62)))</f>
        <v>0</v>
      </c>
      <c r="AH62" s="3">
        <f>IF(AH$25&gt;harmonics,0,AH$26*(coeff/AH$25^power)*(sinterm*SIN(AH$25*$B62)+costerm*COS(AH$25*$B62)))</f>
        <v>0</v>
      </c>
      <c r="AI62" s="3">
        <f>IF(AI$25&gt;harmonics,0,AI$26*(coeff/AI$25^power)*(sinterm*SIN(AI$25*$B62)+costerm*COS(AI$25*$B62)))</f>
        <v>0</v>
      </c>
      <c r="AJ62" s="3">
        <f>IF(AJ$25&gt;harmonics,0,AJ$26*(coeff/AJ$25^power)*(sinterm*SIN(AJ$25*$B62)+costerm*COS(AJ$25*$B62)))</f>
        <v>0</v>
      </c>
      <c r="AK62" s="3">
        <f>IF(AK$25&gt;harmonics,0,AK$26*(coeff/AK$25^power)*(sinterm*SIN(AK$25*$B62)+costerm*COS(AK$25*$B62)))</f>
        <v>0</v>
      </c>
      <c r="AL62" s="3">
        <f>IF(AL$25&gt;harmonics,0,AL$26*(coeff/AL$25^power)*(sinterm*SIN(AL$25*$B62)+costerm*COS(AL$25*$B62)))</f>
        <v>0</v>
      </c>
      <c r="AM62" s="3">
        <f>IF(AM$25&gt;harmonics,0,AM$26*(coeff/AM$25^power)*(sinterm*SIN(AM$25*$B62)+costerm*COS(AM$25*$B62)))</f>
        <v>0</v>
      </c>
      <c r="AN62" s="3">
        <f>IF(AN$25&gt;harmonics,0,AN$26*(coeff/AN$25^power)*(sinterm*SIN(AN$25*$B62)+costerm*COS(AN$25*$B62)))</f>
        <v>0</v>
      </c>
      <c r="AO62" s="3">
        <f>IF(AO$25&gt;harmonics,0,AO$26*(coeff/AO$25^power)*(sinterm*SIN(AO$25*$B62)+costerm*COS(AO$25*$B62)))</f>
        <v>0</v>
      </c>
      <c r="AP62" s="3">
        <f>IF(AP$25&gt;harmonics,0,AP$26*(coeff/AP$25^power)*(sinterm*SIN(AP$25*$B62)+costerm*COS(AP$25*$B62)))</f>
        <v>0</v>
      </c>
      <c r="AQ62" s="3">
        <f>IF(AQ$25&gt;harmonics,0,AQ$26*(coeff/AQ$25^power)*(sinterm*SIN(AQ$25*$B62)+costerm*COS(AQ$25*$B62)))</f>
        <v>0</v>
      </c>
      <c r="AR62" s="3">
        <f>IF(AR$25&gt;harmonics,0,AR$26*(coeff/AR$25^power)*(sinterm*SIN(AR$25*$B62)+costerm*COS(AR$25*$B62)))</f>
        <v>0</v>
      </c>
      <c r="AS62" s="3">
        <f>IF(AS$25&gt;harmonics,0,AS$26*(coeff/AS$25^power)*(sinterm*SIN(AS$25*$B62)+costerm*COS(AS$25*$B62)))</f>
        <v>0</v>
      </c>
      <c r="AT62" s="3">
        <f>IF(AT$25&gt;harmonics,0,AT$26*(coeff/AT$25^power)*(sinterm*SIN(AT$25*$B62)+costerm*COS(AT$25*$B62)))</f>
        <v>0</v>
      </c>
      <c r="AU62" s="3">
        <f>IF(AU$25&gt;harmonics,0,AU$26*(coeff/AU$25^power)*(sinterm*SIN(AU$25*$B62)+costerm*COS(AU$25*$B62)))</f>
        <v>0</v>
      </c>
      <c r="AV62" s="3">
        <f>IF(AV$25&gt;harmonics,0,AV$26*(coeff/AV$25^power)*(sinterm*SIN(AV$25*$B62)+costerm*COS(AV$25*$B62)))</f>
        <v>0</v>
      </c>
      <c r="AW62" s="3">
        <f>IF(AW$25&gt;harmonics,0,AW$26*(coeff/AW$25^power)*(sinterm*SIN(AW$25*$B62)+costerm*COS(AW$25*$B62)))</f>
        <v>0</v>
      </c>
      <c r="AX62" s="3">
        <f>IF(AX$25&gt;harmonics,0,AX$26*(coeff/AX$25^power)*(sinterm*SIN(AX$25*$B62)+costerm*COS(AX$25*$B62)))</f>
        <v>0</v>
      </c>
      <c r="AY62" s="3">
        <f>IF(AY$25&gt;harmonics,0,AY$26*(coeff/AY$25^power)*(sinterm*SIN(AY$25*$B62)+costerm*COS(AY$25*$B62)))</f>
        <v>0</v>
      </c>
      <c r="AZ62" s="3">
        <f>IF(AZ$25&gt;harmonics,0,AZ$26*(coeff/AZ$25^power)*(sinterm*SIN(AZ$25*$B62)+costerm*COS(AZ$25*$B62)))</f>
        <v>0</v>
      </c>
      <c r="BA62" s="3">
        <f>IF(BA$25&gt;harmonics,0,BA$26*(coeff/BA$25^power)*(sinterm*SIN(BA$25*$B62)+costerm*COS(BA$25*$B62)))</f>
        <v>0</v>
      </c>
      <c r="BB62" s="3">
        <f>IF(BB$25&gt;harmonics,0,BB$26*(coeff/BB$25^power)*(sinterm*SIN(BB$25*$B62)+costerm*COS(BB$25*$B62)))</f>
        <v>0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2:114" ht="12.75">
      <c r="B63" s="3">
        <f t="shared" si="4"/>
        <v>-2.0106176</v>
      </c>
      <c r="C63" s="3">
        <f t="shared" si="3"/>
        <v>-0.7610377917938109</v>
      </c>
      <c r="D63" s="3">
        <f t="shared" si="5"/>
        <v>0</v>
      </c>
      <c r="E63" s="3">
        <f>IF(E$25&gt;harmonics,0,E$26*(coeff/E$25^power)*(sinterm*SIN(E$25*$B63)+costerm*COS(E$25*$B63)))</f>
        <v>-0.9048277755646074</v>
      </c>
      <c r="F63" s="3">
        <f>IF(F$25&gt;harmonics,0,F$26*(coeff/F$25^power)*(sinterm*SIN(F$25*$B63)+costerm*COS(F$25*$B63)))</f>
        <v>0</v>
      </c>
      <c r="G63" s="3">
        <f>IF(G$25&gt;harmonics,0,G$26*(coeff/G$25^power)*(sinterm*SIN(G$25*$B63)+costerm*COS(G$25*$B63)))</f>
        <v>0.08289827399620565</v>
      </c>
      <c r="H63" s="3">
        <f>IF(H$25&gt;harmonics,0,H$26*(coeff/H$25^power)*(sinterm*SIN(H$25*$B63)+costerm*COS(H$25*$B63)))</f>
        <v>0</v>
      </c>
      <c r="I63" s="3">
        <f>IF(I$25&gt;harmonics,0,I$26*(coeff/I$25^power)*(sinterm*SIN(I$25*$B63)+costerm*COS(I$25*$B63)))</f>
        <v>0.11755567650274337</v>
      </c>
      <c r="J63" s="3">
        <f>IF(J$25&gt;harmonics,0,J$26*(coeff/J$25^power)*(sinterm*SIN(J$25*$B63)+costerm*COS(J$25*$B63)))</f>
        <v>0</v>
      </c>
      <c r="K63" s="3">
        <f>IF(K$25&gt;harmonics,0,K$26*(coeff/K$25^power)*(sinterm*SIN(K$25*$B63)+costerm*COS(K$25*$B63)))</f>
        <v>-0.14257514027126936</v>
      </c>
      <c r="L63" s="3">
        <f>IF(L$25&gt;harmonics,0,L$26*(coeff/L$25^power)*(sinterm*SIN(L$25*$B63)+costerm*COS(L$25*$B63)))</f>
        <v>0</v>
      </c>
      <c r="M63" s="3">
        <f>IF(M$25&gt;harmonics,0,M$26*(coeff/M$25^power)*(sinterm*SIN(M$25*$B63)+costerm*COS(M$25*$B63)))</f>
        <v>0.07606202754432144</v>
      </c>
      <c r="N63" s="3">
        <f>IF(N$25&gt;harmonics,0,N$26*(coeff/N$25^power)*(sinterm*SIN(N$25*$B63)+costerm*COS(N$25*$B63)))</f>
        <v>0</v>
      </c>
      <c r="O63" s="3">
        <f>IF(O$25&gt;harmonics,0,O$26*(coeff/O$25^power)*(sinterm*SIN(O$25*$B63)+costerm*COS(O$25*$B63)))</f>
        <v>0.011392245416154476</v>
      </c>
      <c r="P63" s="3">
        <f>IF(P$25&gt;harmonics,0,P$26*(coeff/P$25^power)*(sinterm*SIN(P$25*$B63)+costerm*COS(P$25*$B63)))</f>
        <v>0</v>
      </c>
      <c r="Q63" s="3">
        <f>IF(Q$25&gt;harmonics,0,Q$26*(coeff/Q$25^power)*(sinterm*SIN(Q$25*$B63)+costerm*COS(Q$25*$B63)))</f>
        <v>-0.06494739195257546</v>
      </c>
      <c r="R63" s="3">
        <f>IF(R$25&gt;harmonics,0,R$26*(coeff/R$25^power)*(sinterm*SIN(R$25*$B63)+costerm*COS(R$25*$B63)))</f>
        <v>0</v>
      </c>
      <c r="S63" s="3">
        <f>IF(S$25&gt;harmonics,0,S$26*(coeff/S$25^power)*(sinterm*SIN(S$25*$B63)+costerm*COS(S$25*$B63)))</f>
        <v>0.06340429253521639</v>
      </c>
      <c r="T63" s="3">
        <f>IF(T$25&gt;harmonics,0,T$26*(coeff/T$25^power)*(sinterm*SIN(T$25*$B63)+costerm*COS(T$25*$B63)))</f>
        <v>0</v>
      </c>
      <c r="U63" s="3">
        <f>IF(U$25&gt;harmonics,0,U$26*(coeff/U$25^power)*(sinterm*SIN(U$25*$B63)+costerm*COS(U$25*$B63)))</f>
        <v>-0.021655964480066278</v>
      </c>
      <c r="V63" s="3">
        <f>IF(V$25&gt;harmonics,0,V$26*(coeff/V$25^power)*(sinterm*SIN(V$25*$B63)+costerm*COS(V$25*$B63)))</f>
        <v>0</v>
      </c>
      <c r="W63" s="3">
        <f>IF(W$25&gt;harmonics,0,W$26*(coeff/W$25^power)*(sinterm*SIN(W$25*$B63)+costerm*COS(W$25*$B63)))</f>
        <v>-0.025353968289053435</v>
      </c>
      <c r="X63" s="3">
        <f>IF(X$25&gt;harmonics,0,X$26*(coeff/X$25^power)*(sinterm*SIN(X$25*$B63)+costerm*COS(X$25*$B63)))</f>
        <v>0</v>
      </c>
      <c r="Y63" s="3">
        <f>IF(Y$25&gt;harmonics,0,Y$26*(coeff/Y$25^power)*(sinterm*SIN(Y$25*$B63)+costerm*COS(Y$25*$B63)))</f>
        <v>0.04677526510907297</v>
      </c>
      <c r="Z63" s="3">
        <f>IF(Z$25&gt;harmonics,0,Z$26*(coeff/Z$25^power)*(sinterm*SIN(Z$25*$B63)+costerm*COS(Z$25*$B63)))</f>
        <v>0</v>
      </c>
      <c r="AA63" s="3">
        <f>IF(AA$25&gt;harmonics,0,AA$26*(coeff/AA$25^power)*(sinterm*SIN(AA$25*$B63)+costerm*COS(AA$25*$B63)))</f>
        <v>-0.033501658282851246</v>
      </c>
      <c r="AB63" s="3">
        <f>IF(AB$25&gt;harmonics,0,AB$26*(coeff/AB$25^power)*(sinterm*SIN(AB$25*$B63)+costerm*COS(AB$25*$B63)))</f>
        <v>0</v>
      </c>
      <c r="AC63" s="3">
        <f>IF(AC$25&gt;harmonics,0,AC$26*(coeff/AC$25^power)*(sinterm*SIN(AC$25*$B63)+costerm*COS(AC$25*$B63)))</f>
        <v>1.6982974672375378E-06</v>
      </c>
      <c r="AD63" s="3">
        <f>IF(AD$25&gt;harmonics,0,AD$26*(coeff/AD$25^power)*(sinterm*SIN(AD$25*$B63)+costerm*COS(AD$25*$B63)))</f>
        <v>0</v>
      </c>
      <c r="AE63" s="3">
        <f>IF(AE$25&gt;harmonics,0,AE$26*(coeff/AE$25^power)*(sinterm*SIN(AE$25*$B63)+costerm*COS(AE$25*$B63)))</f>
        <v>0</v>
      </c>
      <c r="AF63" s="3">
        <f>IF(AF$25&gt;harmonics,0,AF$26*(coeff/AF$25^power)*(sinterm*SIN(AF$25*$B63)+costerm*COS(AF$25*$B63)))</f>
        <v>0</v>
      </c>
      <c r="AG63" s="3">
        <f>IF(AG$25&gt;harmonics,0,AG$26*(coeff/AG$25^power)*(sinterm*SIN(AG$25*$B63)+costerm*COS(AG$25*$B63)))</f>
        <v>0</v>
      </c>
      <c r="AH63" s="3">
        <f>IF(AH$25&gt;harmonics,0,AH$26*(coeff/AH$25^power)*(sinterm*SIN(AH$25*$B63)+costerm*COS(AH$25*$B63)))</f>
        <v>0</v>
      </c>
      <c r="AI63" s="3">
        <f>IF(AI$25&gt;harmonics,0,AI$26*(coeff/AI$25^power)*(sinterm*SIN(AI$25*$B63)+costerm*COS(AI$25*$B63)))</f>
        <v>0</v>
      </c>
      <c r="AJ63" s="3">
        <f>IF(AJ$25&gt;harmonics,0,AJ$26*(coeff/AJ$25^power)*(sinterm*SIN(AJ$25*$B63)+costerm*COS(AJ$25*$B63)))</f>
        <v>0</v>
      </c>
      <c r="AK63" s="3">
        <f>IF(AK$25&gt;harmonics,0,AK$26*(coeff/AK$25^power)*(sinterm*SIN(AK$25*$B63)+costerm*COS(AK$25*$B63)))</f>
        <v>0</v>
      </c>
      <c r="AL63" s="3">
        <f>IF(AL$25&gt;harmonics,0,AL$26*(coeff/AL$25^power)*(sinterm*SIN(AL$25*$B63)+costerm*COS(AL$25*$B63)))</f>
        <v>0</v>
      </c>
      <c r="AM63" s="3">
        <f>IF(AM$25&gt;harmonics,0,AM$26*(coeff/AM$25^power)*(sinterm*SIN(AM$25*$B63)+costerm*COS(AM$25*$B63)))</f>
        <v>0</v>
      </c>
      <c r="AN63" s="3">
        <f>IF(AN$25&gt;harmonics,0,AN$26*(coeff/AN$25^power)*(sinterm*SIN(AN$25*$B63)+costerm*COS(AN$25*$B63)))</f>
        <v>0</v>
      </c>
      <c r="AO63" s="3">
        <f>IF(AO$25&gt;harmonics,0,AO$26*(coeff/AO$25^power)*(sinterm*SIN(AO$25*$B63)+costerm*COS(AO$25*$B63)))</f>
        <v>0</v>
      </c>
      <c r="AP63" s="3">
        <f>IF(AP$25&gt;harmonics,0,AP$26*(coeff/AP$25^power)*(sinterm*SIN(AP$25*$B63)+costerm*COS(AP$25*$B63)))</f>
        <v>0</v>
      </c>
      <c r="AQ63" s="3">
        <f>IF(AQ$25&gt;harmonics,0,AQ$26*(coeff/AQ$25^power)*(sinterm*SIN(AQ$25*$B63)+costerm*COS(AQ$25*$B63)))</f>
        <v>0</v>
      </c>
      <c r="AR63" s="3">
        <f>IF(AR$25&gt;harmonics,0,AR$26*(coeff/AR$25^power)*(sinterm*SIN(AR$25*$B63)+costerm*COS(AR$25*$B63)))</f>
        <v>0</v>
      </c>
      <c r="AS63" s="3">
        <f>IF(AS$25&gt;harmonics,0,AS$26*(coeff/AS$25^power)*(sinterm*SIN(AS$25*$B63)+costerm*COS(AS$25*$B63)))</f>
        <v>0</v>
      </c>
      <c r="AT63" s="3">
        <f>IF(AT$25&gt;harmonics,0,AT$26*(coeff/AT$25^power)*(sinterm*SIN(AT$25*$B63)+costerm*COS(AT$25*$B63)))</f>
        <v>0</v>
      </c>
      <c r="AU63" s="3">
        <f>IF(AU$25&gt;harmonics,0,AU$26*(coeff/AU$25^power)*(sinterm*SIN(AU$25*$B63)+costerm*COS(AU$25*$B63)))</f>
        <v>0</v>
      </c>
      <c r="AV63" s="3">
        <f>IF(AV$25&gt;harmonics,0,AV$26*(coeff/AV$25^power)*(sinterm*SIN(AV$25*$B63)+costerm*COS(AV$25*$B63)))</f>
        <v>0</v>
      </c>
      <c r="AW63" s="3">
        <f>IF(AW$25&gt;harmonics,0,AW$26*(coeff/AW$25^power)*(sinterm*SIN(AW$25*$B63)+costerm*COS(AW$25*$B63)))</f>
        <v>0</v>
      </c>
      <c r="AX63" s="3">
        <f>IF(AX$25&gt;harmonics,0,AX$26*(coeff/AX$25^power)*(sinterm*SIN(AX$25*$B63)+costerm*COS(AX$25*$B63)))</f>
        <v>0</v>
      </c>
      <c r="AY63" s="3">
        <f>IF(AY$25&gt;harmonics,0,AY$26*(coeff/AY$25^power)*(sinterm*SIN(AY$25*$B63)+costerm*COS(AY$25*$B63)))</f>
        <v>0</v>
      </c>
      <c r="AZ63" s="3">
        <f>IF(AZ$25&gt;harmonics,0,AZ$26*(coeff/AZ$25^power)*(sinterm*SIN(AZ$25*$B63)+costerm*COS(AZ$25*$B63)))</f>
        <v>0</v>
      </c>
      <c r="BA63" s="3">
        <f>IF(BA$25&gt;harmonics,0,BA$26*(coeff/BA$25^power)*(sinterm*SIN(BA$25*$B63)+costerm*COS(BA$25*$B63)))</f>
        <v>0</v>
      </c>
      <c r="BB63" s="3">
        <f>IF(BB$25&gt;harmonics,0,BB$26*(coeff/BB$25^power)*(sinterm*SIN(BB$25*$B63)+costerm*COS(BB$25*$B63)))</f>
        <v>0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2:114" ht="12.75">
      <c r="B64" s="3">
        <f t="shared" si="4"/>
        <v>-1.8849539999999998</v>
      </c>
      <c r="C64" s="3">
        <f t="shared" si="3"/>
        <v>-0.774670703568622</v>
      </c>
      <c r="D64" s="3">
        <f t="shared" si="5"/>
        <v>0</v>
      </c>
      <c r="E64" s="3">
        <f>IF(E$25&gt;harmonics,0,E$26*(coeff/E$25^power)*(sinterm*SIN(E$25*$B64)+costerm*COS(E$25*$B64)))</f>
        <v>-0.9510570082965535</v>
      </c>
      <c r="F64" s="3">
        <f>IF(F$25&gt;harmonics,0,F$26*(coeff/F$25^power)*(sinterm*SIN(F$25*$B64)+costerm*COS(F$25*$B64)))</f>
        <v>0</v>
      </c>
      <c r="G64" s="3">
        <f>IF(G$25&gt;harmonics,0,G$26*(coeff/G$25^power)*(sinterm*SIN(G$25*$B64)+costerm*COS(G$25*$B64)))</f>
        <v>0.19592970550813274</v>
      </c>
      <c r="H64" s="3">
        <f>IF(H$25&gt;harmonics,0,H$26*(coeff/H$25^power)*(sinterm*SIN(H$25*$B64)+costerm*COS(H$25*$B64)))</f>
        <v>0</v>
      </c>
      <c r="I64" s="3">
        <f>IF(I$25&gt;harmonics,0,I$26*(coeff/I$25^power)*(sinterm*SIN(I$25*$B64)+costerm*COS(I$25*$B64)))</f>
        <v>-1.5921538761743558E-06</v>
      </c>
      <c r="J64" s="3">
        <f>IF(J$25&gt;harmonics,0,J$26*(coeff/J$25^power)*(sinterm*SIN(J$25*$B64)+costerm*COS(J$25*$B64)))</f>
        <v>0</v>
      </c>
      <c r="K64" s="3">
        <f>IF(K$25&gt;harmonics,0,K$26*(coeff/K$25^power)*(sinterm*SIN(K$25*$B64)+costerm*COS(K$25*$B64)))</f>
        <v>-0.08396803367130905</v>
      </c>
      <c r="L64" s="3">
        <f>IF(L$25&gt;harmonics,0,L$26*(coeff/L$25^power)*(sinterm*SIN(L$25*$B64)+costerm*COS(L$25*$B64)))</f>
        <v>0</v>
      </c>
      <c r="M64" s="3">
        <f>IF(M$25&gt;harmonics,0,M$26*(coeff/M$25^power)*(sinterm*SIN(M$25*$B64)+costerm*COS(M$25*$B64)))</f>
        <v>0.10567245424156267</v>
      </c>
      <c r="N64" s="3">
        <f>IF(N$25&gt;harmonics,0,N$26*(coeff/N$25^power)*(sinterm*SIN(N$25*$B64)+costerm*COS(N$25*$B64)))</f>
        <v>0</v>
      </c>
      <c r="O64" s="3">
        <f>IF(O$25&gt;harmonics,0,O$26*(coeff/O$25^power)*(sinterm*SIN(O$25*$B64)+costerm*COS(O$25*$B64)))</f>
        <v>-0.08646017528890491</v>
      </c>
      <c r="P64" s="3">
        <f>IF(P$25&gt;harmonics,0,P$26*(coeff/P$25^power)*(sinterm*SIN(P$25*$B64)+costerm*COS(P$25*$B64)))</f>
        <v>0</v>
      </c>
      <c r="Q64" s="3">
        <f>IF(Q$25&gt;harmonics,0,Q$26*(coeff/Q$25^power)*(sinterm*SIN(Q$25*$B64)+costerm*COS(Q$25*$B64)))</f>
        <v>0.04521553824620231</v>
      </c>
      <c r="R64" s="3">
        <f>IF(R$25&gt;harmonics,0,R$26*(coeff/R$25^power)*(sinterm*SIN(R$25*$B64)+costerm*COS(R$25*$B64)))</f>
        <v>0</v>
      </c>
      <c r="S64" s="3">
        <f>IF(S$25&gt;harmonics,0,S$26*(coeff/S$25^power)*(sinterm*SIN(S$25*$B64)+costerm*COS(S$25*$B64)))</f>
        <v>-1.5921538760398209E-06</v>
      </c>
      <c r="T64" s="3">
        <f>IF(T$25&gt;harmonics,0,T$26*(coeff/T$25^power)*(sinterm*SIN(T$25*$B64)+costerm*COS(T$25*$B64)))</f>
        <v>0</v>
      </c>
      <c r="U64" s="3">
        <f>IF(U$25&gt;harmonics,0,U$26*(coeff/U$25^power)*(sinterm*SIN(U$25*$B64)+costerm*COS(U$25*$B64)))</f>
        <v>-0.03457431498381931</v>
      </c>
      <c r="V64" s="3">
        <f>IF(V$25&gt;harmonics,0,V$26*(coeff/V$25^power)*(sinterm*SIN(V$25*$B64)+costerm*COS(V$25*$B64)))</f>
        <v>0</v>
      </c>
      <c r="W64" s="3">
        <f>IF(W$25&gt;harmonics,0,W$26*(coeff/W$25^power)*(sinterm*SIN(W$25*$B64)+costerm*COS(W$25*$B64)))</f>
        <v>0.05005511409528881</v>
      </c>
      <c r="X64" s="3">
        <f>IF(X$25&gt;harmonics,0,X$26*(coeff/X$25^power)*(sinterm*SIN(X$25*$B64)+costerm*COS(X$25*$B64)))</f>
        <v>0</v>
      </c>
      <c r="Y64" s="3">
        <f>IF(Y$25&gt;harmonics,0,Y$26*(coeff/Y$25^power)*(sinterm*SIN(Y$25*$B64)+costerm*COS(Y$25*$B64)))</f>
        <v>-0.04528889751515547</v>
      </c>
      <c r="Z64" s="3">
        <f>IF(Z$25&gt;harmonics,0,Z$26*(coeff/Z$25^power)*(sinterm*SIN(Z$25*$B64)+costerm*COS(Z$25*$B64)))</f>
        <v>0</v>
      </c>
      <c r="AA64" s="3">
        <f>IF(AA$25&gt;harmonics,0,AA$26*(coeff/AA$25^power)*(sinterm*SIN(AA$25*$B64)+costerm*COS(AA$25*$B64)))</f>
        <v>0.02555716859686339</v>
      </c>
      <c r="AB64" s="3">
        <f>IF(AB$25&gt;harmonics,0,AB$26*(coeff/AB$25^power)*(sinterm*SIN(AB$25*$B64)+costerm*COS(AB$25*$B64)))</f>
        <v>0</v>
      </c>
      <c r="AC64" s="3">
        <f>IF(AC$25&gt;harmonics,0,AC$26*(coeff/AC$25^power)*(sinterm*SIN(AC$25*$B64)+costerm*COS(AC$25*$B64)))</f>
        <v>-1.5921538756286433E-06</v>
      </c>
      <c r="AD64" s="3">
        <f>IF(AD$25&gt;harmonics,0,AD$26*(coeff/AD$25^power)*(sinterm*SIN(AD$25*$B64)+costerm*COS(AD$25*$B64)))</f>
        <v>0</v>
      </c>
      <c r="AE64" s="3">
        <f>IF(AE$25&gt;harmonics,0,AE$26*(coeff/AE$25^power)*(sinterm*SIN(AE$25*$B64)+costerm*COS(AE$25*$B64)))</f>
        <v>0</v>
      </c>
      <c r="AF64" s="3">
        <f>IF(AF$25&gt;harmonics,0,AF$26*(coeff/AF$25^power)*(sinterm*SIN(AF$25*$B64)+costerm*COS(AF$25*$B64)))</f>
        <v>0</v>
      </c>
      <c r="AG64" s="3">
        <f>IF(AG$25&gt;harmonics,0,AG$26*(coeff/AG$25^power)*(sinterm*SIN(AG$25*$B64)+costerm*COS(AG$25*$B64)))</f>
        <v>0</v>
      </c>
      <c r="AH64" s="3">
        <f>IF(AH$25&gt;harmonics,0,AH$26*(coeff/AH$25^power)*(sinterm*SIN(AH$25*$B64)+costerm*COS(AH$25*$B64)))</f>
        <v>0</v>
      </c>
      <c r="AI64" s="3">
        <f>IF(AI$25&gt;harmonics,0,AI$26*(coeff/AI$25^power)*(sinterm*SIN(AI$25*$B64)+costerm*COS(AI$25*$B64)))</f>
        <v>0</v>
      </c>
      <c r="AJ64" s="3">
        <f>IF(AJ$25&gt;harmonics,0,AJ$26*(coeff/AJ$25^power)*(sinterm*SIN(AJ$25*$B64)+costerm*COS(AJ$25*$B64)))</f>
        <v>0</v>
      </c>
      <c r="AK64" s="3">
        <f>IF(AK$25&gt;harmonics,0,AK$26*(coeff/AK$25^power)*(sinterm*SIN(AK$25*$B64)+costerm*COS(AK$25*$B64)))</f>
        <v>0</v>
      </c>
      <c r="AL64" s="3">
        <f>IF(AL$25&gt;harmonics,0,AL$26*(coeff/AL$25^power)*(sinterm*SIN(AL$25*$B64)+costerm*COS(AL$25*$B64)))</f>
        <v>0</v>
      </c>
      <c r="AM64" s="3">
        <f>IF(AM$25&gt;harmonics,0,AM$26*(coeff/AM$25^power)*(sinterm*SIN(AM$25*$B64)+costerm*COS(AM$25*$B64)))</f>
        <v>0</v>
      </c>
      <c r="AN64" s="3">
        <f>IF(AN$25&gt;harmonics,0,AN$26*(coeff/AN$25^power)*(sinterm*SIN(AN$25*$B64)+costerm*COS(AN$25*$B64)))</f>
        <v>0</v>
      </c>
      <c r="AO64" s="3">
        <f>IF(AO$25&gt;harmonics,0,AO$26*(coeff/AO$25^power)*(sinterm*SIN(AO$25*$B64)+costerm*COS(AO$25*$B64)))</f>
        <v>0</v>
      </c>
      <c r="AP64" s="3">
        <f>IF(AP$25&gt;harmonics,0,AP$26*(coeff/AP$25^power)*(sinterm*SIN(AP$25*$B64)+costerm*COS(AP$25*$B64)))</f>
        <v>0</v>
      </c>
      <c r="AQ64" s="3">
        <f>IF(AQ$25&gt;harmonics,0,AQ$26*(coeff/AQ$25^power)*(sinterm*SIN(AQ$25*$B64)+costerm*COS(AQ$25*$B64)))</f>
        <v>0</v>
      </c>
      <c r="AR64" s="3">
        <f>IF(AR$25&gt;harmonics,0,AR$26*(coeff/AR$25^power)*(sinterm*SIN(AR$25*$B64)+costerm*COS(AR$25*$B64)))</f>
        <v>0</v>
      </c>
      <c r="AS64" s="3">
        <f>IF(AS$25&gt;harmonics,0,AS$26*(coeff/AS$25^power)*(sinterm*SIN(AS$25*$B64)+costerm*COS(AS$25*$B64)))</f>
        <v>0</v>
      </c>
      <c r="AT64" s="3">
        <f>IF(AT$25&gt;harmonics,0,AT$26*(coeff/AT$25^power)*(sinterm*SIN(AT$25*$B64)+costerm*COS(AT$25*$B64)))</f>
        <v>0</v>
      </c>
      <c r="AU64" s="3">
        <f>IF(AU$25&gt;harmonics,0,AU$26*(coeff/AU$25^power)*(sinterm*SIN(AU$25*$B64)+costerm*COS(AU$25*$B64)))</f>
        <v>0</v>
      </c>
      <c r="AV64" s="3">
        <f>IF(AV$25&gt;harmonics,0,AV$26*(coeff/AV$25^power)*(sinterm*SIN(AV$25*$B64)+costerm*COS(AV$25*$B64)))</f>
        <v>0</v>
      </c>
      <c r="AW64" s="3">
        <f>IF(AW$25&gt;harmonics,0,AW$26*(coeff/AW$25^power)*(sinterm*SIN(AW$25*$B64)+costerm*COS(AW$25*$B64)))</f>
        <v>0</v>
      </c>
      <c r="AX64" s="3">
        <f>IF(AX$25&gt;harmonics,0,AX$26*(coeff/AX$25^power)*(sinterm*SIN(AX$25*$B64)+costerm*COS(AX$25*$B64)))</f>
        <v>0</v>
      </c>
      <c r="AY64" s="3">
        <f>IF(AY$25&gt;harmonics,0,AY$26*(coeff/AY$25^power)*(sinterm*SIN(AY$25*$B64)+costerm*COS(AY$25*$B64)))</f>
        <v>0</v>
      </c>
      <c r="AZ64" s="3">
        <f>IF(AZ$25&gt;harmonics,0,AZ$26*(coeff/AZ$25^power)*(sinterm*SIN(AZ$25*$B64)+costerm*COS(AZ$25*$B64)))</f>
        <v>0</v>
      </c>
      <c r="BA64" s="3">
        <f>IF(BA$25&gt;harmonics,0,BA$26*(coeff/BA$25^power)*(sinterm*SIN(BA$25*$B64)+costerm*COS(BA$25*$B64)))</f>
        <v>0</v>
      </c>
      <c r="BB64" s="3">
        <f>IF(BB$25&gt;harmonics,0,BB$26*(coeff/BB$25^power)*(sinterm*SIN(BB$25*$B64)+costerm*COS(BB$25*$B64)))</f>
        <v>0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2:114" ht="12.75">
      <c r="B65" s="3">
        <f t="shared" si="4"/>
        <v>-1.7592903999999998</v>
      </c>
      <c r="C65" s="3">
        <f t="shared" si="3"/>
        <v>-0.8168778298269274</v>
      </c>
      <c r="D65" s="3">
        <f t="shared" si="5"/>
        <v>0</v>
      </c>
      <c r="E65" s="3">
        <f>IF(E$25&gt;harmonics,0,E$26*(coeff/E$25^power)*(sinterm*SIN(E$25*$B65)+costerm*COS(E$25*$B65)))</f>
        <v>-0.9822875291781648</v>
      </c>
      <c r="F65" s="3">
        <f>IF(F$25&gt;harmonics,0,F$26*(coeff/F$25^power)*(sinterm*SIN(F$25*$B65)+costerm*COS(F$25*$B65)))</f>
        <v>0</v>
      </c>
      <c r="G65" s="3">
        <f>IF(G$25&gt;harmonics,0,G$26*(coeff/G$25^power)*(sinterm*SIN(G$25*$B65)+costerm*COS(G$25*$B65)))</f>
        <v>0.2814434380753362</v>
      </c>
      <c r="H65" s="3">
        <f>IF(H$25&gt;harmonics,0,H$26*(coeff/H$25^power)*(sinterm*SIN(H$25*$B65)+costerm*COS(H$25*$B65)))</f>
        <v>0</v>
      </c>
      <c r="I65" s="3">
        <f>IF(I$25&gt;harmonics,0,I$26*(coeff/I$25^power)*(sinterm*SIN(I$25*$B65)+costerm*COS(I$25*$B65)))</f>
        <v>-0.11755825266282367</v>
      </c>
      <c r="J65" s="3">
        <f>IF(J$25&gt;harmonics,0,J$26*(coeff/J$25^power)*(sinterm*SIN(J$25*$B65)+costerm*COS(J$25*$B65)))</f>
        <v>0</v>
      </c>
      <c r="K65" s="3">
        <f>IF(K$25&gt;harmonics,0,K$26*(coeff/K$25^power)*(sinterm*SIN(K$25*$B65)+costerm*COS(K$25*$B65)))</f>
        <v>0.035528566060452973</v>
      </c>
      <c r="L65" s="3">
        <f>IF(L$25&gt;harmonics,0,L$26*(coeff/L$25^power)*(sinterm*SIN(L$25*$B65)+costerm*COS(L$25*$B65)))</f>
        <v>0</v>
      </c>
      <c r="M65" s="3">
        <f>IF(M$25&gt;harmonics,0,M$26*(coeff/M$25^power)*(sinterm*SIN(M$25*$B65)+costerm*COS(M$25*$B65)))</f>
        <v>0.013924440546583344</v>
      </c>
      <c r="N65" s="3">
        <f>IF(N$25&gt;harmonics,0,N$26*(coeff/N$25^power)*(sinterm*SIN(N$25*$B65)+costerm*COS(N$25*$B65)))</f>
        <v>0</v>
      </c>
      <c r="O65" s="3">
        <f>IF(O$25&gt;harmonics,0,O$26*(coeff/O$25^power)*(sinterm*SIN(O$25*$B65)+costerm*COS(O$25*$B65)))</f>
        <v>-0.04379448634811163</v>
      </c>
      <c r="P65" s="3">
        <f>IF(P$25&gt;harmonics,0,P$26*(coeff/P$25^power)*(sinterm*SIN(P$25*$B65)+costerm*COS(P$25*$B65)))</f>
        <v>0</v>
      </c>
      <c r="Q65" s="3">
        <f>IF(Q$25&gt;harmonics,0,Q$26*(coeff/Q$25^power)*(sinterm*SIN(Q$25*$B65)+costerm*COS(Q$25*$B65)))</f>
        <v>0.05926930221462769</v>
      </c>
      <c r="R65" s="3">
        <f>IF(R$25&gt;harmonics,0,R$26*(coeff/R$25^power)*(sinterm*SIN(R$25*$B65)+costerm*COS(R$25*$B65)))</f>
        <v>0</v>
      </c>
      <c r="S65" s="3">
        <f>IF(S$25&gt;harmonics,0,S$26*(coeff/S$25^power)*(sinterm*SIN(S$25*$B65)+costerm*COS(S$25*$B65)))</f>
        <v>-0.06340330853482744</v>
      </c>
      <c r="T65" s="3">
        <f>IF(T$25&gt;harmonics,0,T$26*(coeff/T$25^power)*(sinterm*SIN(T$25*$B65)+costerm*COS(T$25*$B65)))</f>
        <v>0</v>
      </c>
      <c r="U65" s="3">
        <f>IF(U$25&gt;harmonics,0,U$26*(coeff/U$25^power)*(sinterm*SIN(U$25*$B65)+costerm*COS(U$25*$B65)))</f>
        <v>0.05870754790205262</v>
      </c>
      <c r="V65" s="3">
        <f>IF(V$25&gt;harmonics,0,V$26*(coeff/V$25^power)*(sinterm*SIN(V$25*$B65)+costerm*COS(V$25*$B65)))</f>
        <v>0</v>
      </c>
      <c r="W65" s="3">
        <f>IF(W$25&gt;harmonics,0,W$26*(coeff/W$25^power)*(sinterm*SIN(W$25*$B65)+costerm*COS(W$25*$B65)))</f>
        <v>-0.04762310913900443</v>
      </c>
      <c r="X65" s="3">
        <f>IF(X$25&gt;harmonics,0,X$26*(coeff/X$25^power)*(sinterm*SIN(X$25*$B65)+costerm*COS(X$25*$B65)))</f>
        <v>0</v>
      </c>
      <c r="Y65" s="3">
        <f>IF(Y$25&gt;harmonics,0,Y$26*(coeff/Y$25^power)*(sinterm*SIN(Y$25*$B65)+costerm*COS(Y$25*$B65)))</f>
        <v>0.032598564473704364</v>
      </c>
      <c r="Z65" s="3">
        <f>IF(Z$25&gt;harmonics,0,Z$26*(coeff/Z$25^power)*(sinterm*SIN(Z$25*$B65)+costerm*COS(Z$25*$B65)))</f>
        <v>0</v>
      </c>
      <c r="AA65" s="3">
        <f>IF(AA$25&gt;harmonics,0,AA$26*(coeff/AA$25^power)*(sinterm*SIN(AA$25*$B65)+costerm*COS(AA$25*$B65)))</f>
        <v>-0.016006796982188067</v>
      </c>
      <c r="AB65" s="3">
        <f>IF(AB$25&gt;harmonics,0,AB$26*(coeff/AB$25^power)*(sinterm*SIN(AB$25*$B65)+costerm*COS(AB$25*$B65)))</f>
        <v>0</v>
      </c>
      <c r="AC65" s="3">
        <f>IF(AC$25&gt;harmonics,0,AC$26*(coeff/AC$25^power)*(sinterm*SIN(AC$25*$B65)+costerm*COS(AC$25*$B65)))</f>
        <v>1.4860102840085377E-06</v>
      </c>
      <c r="AD65" s="3">
        <f>IF(AD$25&gt;harmonics,0,AD$26*(coeff/AD$25^power)*(sinterm*SIN(AD$25*$B65)+costerm*COS(AD$25*$B65)))</f>
        <v>0</v>
      </c>
      <c r="AE65" s="3">
        <f>IF(AE$25&gt;harmonics,0,AE$26*(coeff/AE$25^power)*(sinterm*SIN(AE$25*$B65)+costerm*COS(AE$25*$B65)))</f>
        <v>0</v>
      </c>
      <c r="AF65" s="3">
        <f>IF(AF$25&gt;harmonics,0,AF$26*(coeff/AF$25^power)*(sinterm*SIN(AF$25*$B65)+costerm*COS(AF$25*$B65)))</f>
        <v>0</v>
      </c>
      <c r="AG65" s="3">
        <f>IF(AG$25&gt;harmonics,0,AG$26*(coeff/AG$25^power)*(sinterm*SIN(AG$25*$B65)+costerm*COS(AG$25*$B65)))</f>
        <v>0</v>
      </c>
      <c r="AH65" s="3">
        <f>IF(AH$25&gt;harmonics,0,AH$26*(coeff/AH$25^power)*(sinterm*SIN(AH$25*$B65)+costerm*COS(AH$25*$B65)))</f>
        <v>0</v>
      </c>
      <c r="AI65" s="3">
        <f>IF(AI$25&gt;harmonics,0,AI$26*(coeff/AI$25^power)*(sinterm*SIN(AI$25*$B65)+costerm*COS(AI$25*$B65)))</f>
        <v>0</v>
      </c>
      <c r="AJ65" s="3">
        <f>IF(AJ$25&gt;harmonics,0,AJ$26*(coeff/AJ$25^power)*(sinterm*SIN(AJ$25*$B65)+costerm*COS(AJ$25*$B65)))</f>
        <v>0</v>
      </c>
      <c r="AK65" s="3">
        <f>IF(AK$25&gt;harmonics,0,AK$26*(coeff/AK$25^power)*(sinterm*SIN(AK$25*$B65)+costerm*COS(AK$25*$B65)))</f>
        <v>0</v>
      </c>
      <c r="AL65" s="3">
        <f>IF(AL$25&gt;harmonics,0,AL$26*(coeff/AL$25^power)*(sinterm*SIN(AL$25*$B65)+costerm*COS(AL$25*$B65)))</f>
        <v>0</v>
      </c>
      <c r="AM65" s="3">
        <f>IF(AM$25&gt;harmonics,0,AM$26*(coeff/AM$25^power)*(sinterm*SIN(AM$25*$B65)+costerm*COS(AM$25*$B65)))</f>
        <v>0</v>
      </c>
      <c r="AN65" s="3">
        <f>IF(AN$25&gt;harmonics,0,AN$26*(coeff/AN$25^power)*(sinterm*SIN(AN$25*$B65)+costerm*COS(AN$25*$B65)))</f>
        <v>0</v>
      </c>
      <c r="AO65" s="3">
        <f>IF(AO$25&gt;harmonics,0,AO$26*(coeff/AO$25^power)*(sinterm*SIN(AO$25*$B65)+costerm*COS(AO$25*$B65)))</f>
        <v>0</v>
      </c>
      <c r="AP65" s="3">
        <f>IF(AP$25&gt;harmonics,0,AP$26*(coeff/AP$25^power)*(sinterm*SIN(AP$25*$B65)+costerm*COS(AP$25*$B65)))</f>
        <v>0</v>
      </c>
      <c r="AQ65" s="3">
        <f>IF(AQ$25&gt;harmonics,0,AQ$26*(coeff/AQ$25^power)*(sinterm*SIN(AQ$25*$B65)+costerm*COS(AQ$25*$B65)))</f>
        <v>0</v>
      </c>
      <c r="AR65" s="3">
        <f>IF(AR$25&gt;harmonics,0,AR$26*(coeff/AR$25^power)*(sinterm*SIN(AR$25*$B65)+costerm*COS(AR$25*$B65)))</f>
        <v>0</v>
      </c>
      <c r="AS65" s="3">
        <f>IF(AS$25&gt;harmonics,0,AS$26*(coeff/AS$25^power)*(sinterm*SIN(AS$25*$B65)+costerm*COS(AS$25*$B65)))</f>
        <v>0</v>
      </c>
      <c r="AT65" s="3">
        <f>IF(AT$25&gt;harmonics,0,AT$26*(coeff/AT$25^power)*(sinterm*SIN(AT$25*$B65)+costerm*COS(AT$25*$B65)))</f>
        <v>0</v>
      </c>
      <c r="AU65" s="3">
        <f>IF(AU$25&gt;harmonics,0,AU$26*(coeff/AU$25^power)*(sinterm*SIN(AU$25*$B65)+costerm*COS(AU$25*$B65)))</f>
        <v>0</v>
      </c>
      <c r="AV65" s="3">
        <f>IF(AV$25&gt;harmonics,0,AV$26*(coeff/AV$25^power)*(sinterm*SIN(AV$25*$B65)+costerm*COS(AV$25*$B65)))</f>
        <v>0</v>
      </c>
      <c r="AW65" s="3">
        <f>IF(AW$25&gt;harmonics,0,AW$26*(coeff/AW$25^power)*(sinterm*SIN(AW$25*$B65)+costerm*COS(AW$25*$B65)))</f>
        <v>0</v>
      </c>
      <c r="AX65" s="3">
        <f>IF(AX$25&gt;harmonics,0,AX$26*(coeff/AX$25^power)*(sinterm*SIN(AX$25*$B65)+costerm*COS(AX$25*$B65)))</f>
        <v>0</v>
      </c>
      <c r="AY65" s="3">
        <f>IF(AY$25&gt;harmonics,0,AY$26*(coeff/AY$25^power)*(sinterm*SIN(AY$25*$B65)+costerm*COS(AY$25*$B65)))</f>
        <v>0</v>
      </c>
      <c r="AZ65" s="3">
        <f>IF(AZ$25&gt;harmonics,0,AZ$26*(coeff/AZ$25^power)*(sinterm*SIN(AZ$25*$B65)+costerm*COS(AZ$25*$B65)))</f>
        <v>0</v>
      </c>
      <c r="BA65" s="3">
        <f>IF(BA$25&gt;harmonics,0,BA$26*(coeff/BA$25^power)*(sinterm*SIN(BA$25*$B65)+costerm*COS(BA$25*$B65)))</f>
        <v>0</v>
      </c>
      <c r="BB65" s="3">
        <f>IF(BB$25&gt;harmonics,0,BB$26*(coeff/BB$25^power)*(sinterm*SIN(BB$25*$B65)+costerm*COS(BB$25*$B65)))</f>
        <v>0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2:114" ht="12.75">
      <c r="B66" s="3">
        <f t="shared" si="4"/>
        <v>-1.6336267999999998</v>
      </c>
      <c r="C66" s="3">
        <f t="shared" si="3"/>
        <v>-0.7687866986494508</v>
      </c>
      <c r="D66" s="3">
        <f t="shared" si="5"/>
        <v>0</v>
      </c>
      <c r="E66" s="3">
        <f>IF(E$25&gt;harmonics,0,E$26*(coeff/E$25^power)*(sinterm*SIN(E$25*$B66)+costerm*COS(E$25*$B66)))</f>
        <v>-0.9980268150698679</v>
      </c>
      <c r="F66" s="3">
        <f>IF(F$25&gt;harmonics,0,F$26*(coeff/F$25^power)*(sinterm*SIN(F$25*$B66)+costerm*COS(F$25*$B66)))</f>
        <v>0</v>
      </c>
      <c r="G66" s="3">
        <f>IF(G$25&gt;harmonics,0,G$26*(coeff/G$25^power)*(sinterm*SIN(G$25*$B66)+costerm*COS(G$25*$B66)))</f>
        <v>0.3274293421346589</v>
      </c>
      <c r="H66" s="3">
        <f>IF(H$25&gt;harmonics,0,H$26*(coeff/H$25^power)*(sinterm*SIN(H$25*$B66)+costerm*COS(H$25*$B66)))</f>
        <v>0</v>
      </c>
      <c r="I66" s="3">
        <f>IF(I$25&gt;harmonics,0,I$26*(coeff/I$25^power)*(sinterm*SIN(I$25*$B66)+costerm*COS(I$25*$B66)))</f>
        <v>-0.19021172965676167</v>
      </c>
      <c r="J66" s="3">
        <f>IF(J$25&gt;harmonics,0,J$26*(coeff/J$25^power)*(sinterm*SIN(J$25*$B66)+costerm*COS(J$25*$B66)))</f>
        <v>0</v>
      </c>
      <c r="K66" s="3">
        <f>IF(K$25&gt;harmonics,0,K$26*(coeff/K$25^power)*(sinterm*SIN(K$25*$B66)+costerm*COS(K$25*$B66)))</f>
        <v>0.12926159500777865</v>
      </c>
      <c r="L66" s="3">
        <f>IF(L$25&gt;harmonics,0,L$26*(coeff/L$25^power)*(sinterm*SIN(L$25*$B66)+costerm*COS(L$25*$B66)))</f>
        <v>0</v>
      </c>
      <c r="M66" s="3">
        <f>IF(M$25&gt;harmonics,0,M$26*(coeff/M$25^power)*(sinterm*SIN(M$25*$B66)+costerm*COS(M$25*$B66)))</f>
        <v>-0.0938149533069814</v>
      </c>
      <c r="N66" s="3">
        <f>IF(N$25&gt;harmonics,0,N$26*(coeff/N$25^power)*(sinterm*SIN(N$25*$B66)+costerm*COS(N$25*$B66)))</f>
        <v>0</v>
      </c>
      <c r="O66" s="3">
        <f>IF(O$25&gt;harmonics,0,O$26*(coeff/O$25^power)*(sinterm*SIN(O$25*$B66)+costerm*COS(O$25*$B66)))</f>
        <v>0.07004753798622619</v>
      </c>
      <c r="P66" s="3">
        <f>IF(P$25&gt;harmonics,0,P$26*(coeff/P$25^power)*(sinterm*SIN(P$25*$B66)+costerm*COS(P$25*$B66)))</f>
        <v>0</v>
      </c>
      <c r="Q66" s="3">
        <f>IF(Q$25&gt;harmonics,0,Q$26*(coeff/Q$25^power)*(sinterm*SIN(Q$25*$B66)+costerm*COS(Q$25*$B66)))</f>
        <v>-0.05265847555787897</v>
      </c>
      <c r="R66" s="3">
        <f>IF(R$25&gt;harmonics,0,R$26*(coeff/R$25^power)*(sinterm*SIN(R$25*$B66)+costerm*COS(R$25*$B66)))</f>
        <v>0</v>
      </c>
      <c r="S66" s="3">
        <f>IF(S$25&gt;harmonics,0,S$26*(coeff/S$25^power)*(sinterm*SIN(S$25*$B66)+costerm*COS(S$25*$B66)))</f>
        <v>0.039186799813375334</v>
      </c>
      <c r="T66" s="3">
        <f>IF(T$25&gt;harmonics,0,T$26*(coeff/T$25^power)*(sinterm*SIN(T$25*$B66)+costerm*COS(T$25*$B66)))</f>
        <v>0</v>
      </c>
      <c r="U66" s="3">
        <f>IF(U$25&gt;harmonics,0,U$26*(coeff/U$25^power)*(sinterm*SIN(U$25*$B66)+costerm*COS(U$25*$B66)))</f>
        <v>-0.02833966059635144</v>
      </c>
      <c r="V66" s="3">
        <f>IF(V$25&gt;harmonics,0,V$26*(coeff/V$25^power)*(sinterm*SIN(V$25*$B66)+costerm*COS(V$25*$B66)))</f>
        <v>0</v>
      </c>
      <c r="W66" s="3">
        <f>IF(W$25&gt;harmonics,0,W$26*(coeff/W$25^power)*(sinterm*SIN(W$25*$B66)+costerm*COS(W$25*$B66)))</f>
        <v>0.01937625941803397</v>
      </c>
      <c r="X66" s="3">
        <f>IF(X$25&gt;harmonics,0,X$26*(coeff/X$25^power)*(sinterm*SIN(X$25*$B66)+costerm*COS(X$25*$B66)))</f>
        <v>0</v>
      </c>
      <c r="Y66" s="3">
        <f>IF(Y$25&gt;harmonics,0,Y$26*(coeff/Y$25^power)*(sinterm*SIN(Y$25*$B66)+costerm*COS(Y$25*$B66)))</f>
        <v>-0.011843712089949865</v>
      </c>
      <c r="Z66" s="3">
        <f>IF(Z$25&gt;harmonics,0,Z$26*(coeff/Z$25^power)*(sinterm*SIN(Z$25*$B66)+costerm*COS(Z$25*$B66)))</f>
        <v>0</v>
      </c>
      <c r="AA66" s="3">
        <f>IF(AA$25&gt;harmonics,0,AA$26*(coeff/AA$25^power)*(sinterm*SIN(AA$25*$B66)+costerm*COS(AA$25*$B66)))</f>
        <v>0.005450640007821893</v>
      </c>
      <c r="AB66" s="3">
        <f>IF(AB$25&gt;harmonics,0,AB$26*(coeff/AB$25^power)*(sinterm*SIN(AB$25*$B66)+costerm*COS(AB$25*$B66)))</f>
        <v>0</v>
      </c>
      <c r="AC66" s="3">
        <f>IF(AC$25&gt;harmonics,0,AC$26*(coeff/AC$25^power)*(sinterm*SIN(AC$25*$B66)+costerm*COS(AC$25*$B66)))</f>
        <v>-1.3798666923779685E-06</v>
      </c>
      <c r="AD66" s="3">
        <f>IF(AD$25&gt;harmonics,0,AD$26*(coeff/AD$25^power)*(sinterm*SIN(AD$25*$B66)+costerm*COS(AD$25*$B66)))</f>
        <v>0</v>
      </c>
      <c r="AE66" s="3">
        <f>IF(AE$25&gt;harmonics,0,AE$26*(coeff/AE$25^power)*(sinterm*SIN(AE$25*$B66)+costerm*COS(AE$25*$B66)))</f>
        <v>0</v>
      </c>
      <c r="AF66" s="3">
        <f>IF(AF$25&gt;harmonics,0,AF$26*(coeff/AF$25^power)*(sinterm*SIN(AF$25*$B66)+costerm*COS(AF$25*$B66)))</f>
        <v>0</v>
      </c>
      <c r="AG66" s="3">
        <f>IF(AG$25&gt;harmonics,0,AG$26*(coeff/AG$25^power)*(sinterm*SIN(AG$25*$B66)+costerm*COS(AG$25*$B66)))</f>
        <v>0</v>
      </c>
      <c r="AH66" s="3">
        <f>IF(AH$25&gt;harmonics,0,AH$26*(coeff/AH$25^power)*(sinterm*SIN(AH$25*$B66)+costerm*COS(AH$25*$B66)))</f>
        <v>0</v>
      </c>
      <c r="AI66" s="3">
        <f>IF(AI$25&gt;harmonics,0,AI$26*(coeff/AI$25^power)*(sinterm*SIN(AI$25*$B66)+costerm*COS(AI$25*$B66)))</f>
        <v>0</v>
      </c>
      <c r="AJ66" s="3">
        <f>IF(AJ$25&gt;harmonics,0,AJ$26*(coeff/AJ$25^power)*(sinterm*SIN(AJ$25*$B66)+costerm*COS(AJ$25*$B66)))</f>
        <v>0</v>
      </c>
      <c r="AK66" s="3">
        <f>IF(AK$25&gt;harmonics,0,AK$26*(coeff/AK$25^power)*(sinterm*SIN(AK$25*$B66)+costerm*COS(AK$25*$B66)))</f>
        <v>0</v>
      </c>
      <c r="AL66" s="3">
        <f>IF(AL$25&gt;harmonics,0,AL$26*(coeff/AL$25^power)*(sinterm*SIN(AL$25*$B66)+costerm*COS(AL$25*$B66)))</f>
        <v>0</v>
      </c>
      <c r="AM66" s="3">
        <f>IF(AM$25&gt;harmonics,0,AM$26*(coeff/AM$25^power)*(sinterm*SIN(AM$25*$B66)+costerm*COS(AM$25*$B66)))</f>
        <v>0</v>
      </c>
      <c r="AN66" s="3">
        <f>IF(AN$25&gt;harmonics,0,AN$26*(coeff/AN$25^power)*(sinterm*SIN(AN$25*$B66)+costerm*COS(AN$25*$B66)))</f>
        <v>0</v>
      </c>
      <c r="AO66" s="3">
        <f>IF(AO$25&gt;harmonics,0,AO$26*(coeff/AO$25^power)*(sinterm*SIN(AO$25*$B66)+costerm*COS(AO$25*$B66)))</f>
        <v>0</v>
      </c>
      <c r="AP66" s="3">
        <f>IF(AP$25&gt;harmonics,0,AP$26*(coeff/AP$25^power)*(sinterm*SIN(AP$25*$B66)+costerm*COS(AP$25*$B66)))</f>
        <v>0</v>
      </c>
      <c r="AQ66" s="3">
        <f>IF(AQ$25&gt;harmonics,0,AQ$26*(coeff/AQ$25^power)*(sinterm*SIN(AQ$25*$B66)+costerm*COS(AQ$25*$B66)))</f>
        <v>0</v>
      </c>
      <c r="AR66" s="3">
        <f>IF(AR$25&gt;harmonics,0,AR$26*(coeff/AR$25^power)*(sinterm*SIN(AR$25*$B66)+costerm*COS(AR$25*$B66)))</f>
        <v>0</v>
      </c>
      <c r="AS66" s="3">
        <f>IF(AS$25&gt;harmonics,0,AS$26*(coeff/AS$25^power)*(sinterm*SIN(AS$25*$B66)+costerm*COS(AS$25*$B66)))</f>
        <v>0</v>
      </c>
      <c r="AT66" s="3">
        <f>IF(AT$25&gt;harmonics,0,AT$26*(coeff/AT$25^power)*(sinterm*SIN(AT$25*$B66)+costerm*COS(AT$25*$B66)))</f>
        <v>0</v>
      </c>
      <c r="AU66" s="3">
        <f>IF(AU$25&gt;harmonics,0,AU$26*(coeff/AU$25^power)*(sinterm*SIN(AU$25*$B66)+costerm*COS(AU$25*$B66)))</f>
        <v>0</v>
      </c>
      <c r="AV66" s="3">
        <f>IF(AV$25&gt;harmonics,0,AV$26*(coeff/AV$25^power)*(sinterm*SIN(AV$25*$B66)+costerm*COS(AV$25*$B66)))</f>
        <v>0</v>
      </c>
      <c r="AW66" s="3">
        <f>IF(AW$25&gt;harmonics,0,AW$26*(coeff/AW$25^power)*(sinterm*SIN(AW$25*$B66)+costerm*COS(AW$25*$B66)))</f>
        <v>0</v>
      </c>
      <c r="AX66" s="3">
        <f>IF(AX$25&gt;harmonics,0,AX$26*(coeff/AX$25^power)*(sinterm*SIN(AX$25*$B66)+costerm*COS(AX$25*$B66)))</f>
        <v>0</v>
      </c>
      <c r="AY66" s="3">
        <f>IF(AY$25&gt;harmonics,0,AY$26*(coeff/AY$25^power)*(sinterm*SIN(AY$25*$B66)+costerm*COS(AY$25*$B66)))</f>
        <v>0</v>
      </c>
      <c r="AZ66" s="3">
        <f>IF(AZ$25&gt;harmonics,0,AZ$26*(coeff/AZ$25^power)*(sinterm*SIN(AZ$25*$B66)+costerm*COS(AZ$25*$B66)))</f>
        <v>0</v>
      </c>
      <c r="BA66" s="3">
        <f>IF(BA$25&gt;harmonics,0,BA$26*(coeff/BA$25^power)*(sinterm*SIN(BA$25*$B66)+costerm*COS(BA$25*$B66)))</f>
        <v>0</v>
      </c>
      <c r="BB66" s="3">
        <f>IF(BB$25&gt;harmonics,0,BB$26*(coeff/BB$25^power)*(sinterm*SIN(BB$25*$B66)+costerm*COS(BB$25*$B66)))</f>
        <v>0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2:114" ht="12.75">
      <c r="B67" s="3">
        <f t="shared" si="4"/>
        <v>-1.5079631999999998</v>
      </c>
      <c r="C67" s="3">
        <f t="shared" si="3"/>
        <v>-0.7687878211137527</v>
      </c>
      <c r="D67" s="3">
        <f t="shared" si="5"/>
        <v>0</v>
      </c>
      <c r="E67" s="3">
        <f>IF(E$25&gt;harmonics,0,E$26*(coeff/E$25^power)*(sinterm*SIN(E$25*$B67)+costerm*COS(E$25*$B67)))</f>
        <v>-0.9980266484497268</v>
      </c>
      <c r="F67" s="3">
        <f>IF(F$25&gt;harmonics,0,F$26*(coeff/F$25^power)*(sinterm*SIN(F$25*$B67)+costerm*COS(F$25*$B67)))</f>
        <v>0</v>
      </c>
      <c r="G67" s="3">
        <f>IF(G$25&gt;harmonics,0,G$26*(coeff/G$25^power)*(sinterm*SIN(G$25*$B67)+costerm*COS(G$25*$B67)))</f>
        <v>0.32742884490193</v>
      </c>
      <c r="H67" s="3">
        <f>IF(H$25&gt;harmonics,0,H$26*(coeff/H$25^power)*(sinterm*SIN(H$25*$B67)+costerm*COS(H$25*$B67)))</f>
        <v>0</v>
      </c>
      <c r="I67" s="3">
        <f>IF(I$25&gt;harmonics,0,I$26*(coeff/I$25^power)*(sinterm*SIN(I$25*$B67)+costerm*COS(I$25*$B67)))</f>
        <v>-0.190210909653089</v>
      </c>
      <c r="J67" s="3">
        <f>IF(J$25&gt;harmonics,0,J$26*(coeff/J$25^power)*(sinterm*SIN(J$25*$B67)+costerm*COS(J$25*$B67)))</f>
        <v>0</v>
      </c>
      <c r="K67" s="3">
        <f>IF(K$25&gt;harmonics,0,K$26*(coeff/K$25^power)*(sinterm*SIN(K$25*$B67)+costerm*COS(K$25*$B67)))</f>
        <v>0.12926046516508827</v>
      </c>
      <c r="L67" s="3">
        <f>IF(L$25&gt;harmonics,0,L$26*(coeff/L$25^power)*(sinterm*SIN(L$25*$B67)+costerm*COS(L$25*$B67)))</f>
        <v>0</v>
      </c>
      <c r="M67" s="3">
        <f>IF(M$25&gt;harmonics,0,M$26*(coeff/M$25^power)*(sinterm*SIN(M$25*$B67)+costerm*COS(M$25*$B67)))</f>
        <v>-0.09381353144353728</v>
      </c>
      <c r="N67" s="3">
        <f>IF(N$25&gt;harmonics,0,N$26*(coeff/N$25^power)*(sinterm*SIN(N$25*$B67)+costerm*COS(N$25*$B67)))</f>
        <v>0</v>
      </c>
      <c r="O67" s="3">
        <f>IF(O$25&gt;harmonics,0,O$26*(coeff/O$25^power)*(sinterm*SIN(O$25*$B67)+costerm*COS(O$25*$B67)))</f>
        <v>0.07004584652562659</v>
      </c>
      <c r="P67" s="3">
        <f>IF(P$25&gt;harmonics,0,P$26*(coeff/P$25^power)*(sinterm*SIN(P$25*$B67)+costerm*COS(P$25*$B67)))</f>
        <v>0</v>
      </c>
      <c r="Q67" s="3">
        <f>IF(Q$25&gt;harmonics,0,Q$26*(coeff/Q$25^power)*(sinterm*SIN(Q$25*$B67)+costerm*COS(Q$25*$B67)))</f>
        <v>-0.05265654117542278</v>
      </c>
      <c r="R67" s="3">
        <f>IF(R$25&gt;harmonics,0,R$26*(coeff/R$25^power)*(sinterm*SIN(R$25*$B67)+costerm*COS(R$25*$B67)))</f>
        <v>0</v>
      </c>
      <c r="S67" s="3">
        <f>IF(S$25&gt;harmonics,0,S$26*(coeff/S$25^power)*(sinterm*SIN(S$25*$B67)+costerm*COS(S$25*$B67)))</f>
        <v>0.03918465301537818</v>
      </c>
      <c r="T67" s="3">
        <f>IF(T$25&gt;harmonics,0,T$26*(coeff/T$25^power)*(sinterm*SIN(T$25*$B67)+costerm*COS(T$25*$B67)))</f>
        <v>0</v>
      </c>
      <c r="U67" s="3">
        <f>IF(U$25&gt;harmonics,0,U$26*(coeff/U$25^power)*(sinterm*SIN(U$25*$B67)+costerm*COS(U$25*$B67)))</f>
        <v>-0.028337335239042683</v>
      </c>
      <c r="V67" s="3">
        <f>IF(V$25&gt;harmonics,0,V$26*(coeff/V$25^power)*(sinterm*SIN(V$25*$B67)+costerm*COS(V$25*$B67)))</f>
        <v>0</v>
      </c>
      <c r="W67" s="3">
        <f>IF(W$25&gt;harmonics,0,W$26*(coeff/W$25^power)*(sinterm*SIN(W$25*$B67)+costerm*COS(W$25*$B67)))</f>
        <v>0.01937379217362598</v>
      </c>
      <c r="X67" s="3">
        <f>IF(X$25&gt;harmonics,0,X$26*(coeff/X$25^power)*(sinterm*SIN(X$25*$B67)+costerm*COS(X$25*$B67)))</f>
        <v>0</v>
      </c>
      <c r="Y67" s="3">
        <f>IF(Y$25&gt;harmonics,0,Y$26*(coeff/Y$25^power)*(sinterm*SIN(Y$25*$B67)+costerm*COS(Y$25*$B67)))</f>
        <v>-0.01184114186829501</v>
      </c>
      <c r="Z67" s="3">
        <f>IF(Z$25&gt;harmonics,0,Z$26*(coeff/Z$25^power)*(sinterm*SIN(Z$25*$B67)+costerm*COS(Z$25*$B67)))</f>
        <v>0</v>
      </c>
      <c r="AA67" s="3">
        <f>IF(AA$25&gt;harmonics,0,AA$26*(coeff/AA$25^power)*(sinterm*SIN(AA$25*$B67)+costerm*COS(AA$25*$B67)))</f>
        <v>0.005448007342782988</v>
      </c>
      <c r="AB67" s="3">
        <f>IF(AB$25&gt;harmonics,0,AB$26*(coeff/AB$25^power)*(sinterm*SIN(AB$25*$B67)+costerm*COS(AB$25*$B67)))</f>
        <v>0</v>
      </c>
      <c r="AC67" s="3">
        <f>IF(AC$25&gt;harmonics,0,AC$26*(coeff/AC$25^power)*(sinterm*SIN(AC$25*$B67)+costerm*COS(AC$25*$B67)))</f>
        <v>1.2737231007376826E-06</v>
      </c>
      <c r="AD67" s="3">
        <f>IF(AD$25&gt;harmonics,0,AD$26*(coeff/AD$25^power)*(sinterm*SIN(AD$25*$B67)+costerm*COS(AD$25*$B67)))</f>
        <v>0</v>
      </c>
      <c r="AE67" s="3">
        <f>IF(AE$25&gt;harmonics,0,AE$26*(coeff/AE$25^power)*(sinterm*SIN(AE$25*$B67)+costerm*COS(AE$25*$B67)))</f>
        <v>0</v>
      </c>
      <c r="AF67" s="3">
        <f>IF(AF$25&gt;harmonics,0,AF$26*(coeff/AF$25^power)*(sinterm*SIN(AF$25*$B67)+costerm*COS(AF$25*$B67)))</f>
        <v>0</v>
      </c>
      <c r="AG67" s="3">
        <f>IF(AG$25&gt;harmonics,0,AG$26*(coeff/AG$25^power)*(sinterm*SIN(AG$25*$B67)+costerm*COS(AG$25*$B67)))</f>
        <v>0</v>
      </c>
      <c r="AH67" s="3">
        <f>IF(AH$25&gt;harmonics,0,AH$26*(coeff/AH$25^power)*(sinterm*SIN(AH$25*$B67)+costerm*COS(AH$25*$B67)))</f>
        <v>0</v>
      </c>
      <c r="AI67" s="3">
        <f>IF(AI$25&gt;harmonics,0,AI$26*(coeff/AI$25^power)*(sinterm*SIN(AI$25*$B67)+costerm*COS(AI$25*$B67)))</f>
        <v>0</v>
      </c>
      <c r="AJ67" s="3">
        <f>IF(AJ$25&gt;harmonics,0,AJ$26*(coeff/AJ$25^power)*(sinterm*SIN(AJ$25*$B67)+costerm*COS(AJ$25*$B67)))</f>
        <v>0</v>
      </c>
      <c r="AK67" s="3">
        <f>IF(AK$25&gt;harmonics,0,AK$26*(coeff/AK$25^power)*(sinterm*SIN(AK$25*$B67)+costerm*COS(AK$25*$B67)))</f>
        <v>0</v>
      </c>
      <c r="AL67" s="3">
        <f>IF(AL$25&gt;harmonics,0,AL$26*(coeff/AL$25^power)*(sinterm*SIN(AL$25*$B67)+costerm*COS(AL$25*$B67)))</f>
        <v>0</v>
      </c>
      <c r="AM67" s="3">
        <f>IF(AM$25&gt;harmonics,0,AM$26*(coeff/AM$25^power)*(sinterm*SIN(AM$25*$B67)+costerm*COS(AM$25*$B67)))</f>
        <v>0</v>
      </c>
      <c r="AN67" s="3">
        <f>IF(AN$25&gt;harmonics,0,AN$26*(coeff/AN$25^power)*(sinterm*SIN(AN$25*$B67)+costerm*COS(AN$25*$B67)))</f>
        <v>0</v>
      </c>
      <c r="AO67" s="3">
        <f>IF(AO$25&gt;harmonics,0,AO$26*(coeff/AO$25^power)*(sinterm*SIN(AO$25*$B67)+costerm*COS(AO$25*$B67)))</f>
        <v>0</v>
      </c>
      <c r="AP67" s="3">
        <f>IF(AP$25&gt;harmonics,0,AP$26*(coeff/AP$25^power)*(sinterm*SIN(AP$25*$B67)+costerm*COS(AP$25*$B67)))</f>
        <v>0</v>
      </c>
      <c r="AQ67" s="3">
        <f>IF(AQ$25&gt;harmonics,0,AQ$26*(coeff/AQ$25^power)*(sinterm*SIN(AQ$25*$B67)+costerm*COS(AQ$25*$B67)))</f>
        <v>0</v>
      </c>
      <c r="AR67" s="3">
        <f>IF(AR$25&gt;harmonics,0,AR$26*(coeff/AR$25^power)*(sinterm*SIN(AR$25*$B67)+costerm*COS(AR$25*$B67)))</f>
        <v>0</v>
      </c>
      <c r="AS67" s="3">
        <f>IF(AS$25&gt;harmonics,0,AS$26*(coeff/AS$25^power)*(sinterm*SIN(AS$25*$B67)+costerm*COS(AS$25*$B67)))</f>
        <v>0</v>
      </c>
      <c r="AT67" s="3">
        <f>IF(AT$25&gt;harmonics,0,AT$26*(coeff/AT$25^power)*(sinterm*SIN(AT$25*$B67)+costerm*COS(AT$25*$B67)))</f>
        <v>0</v>
      </c>
      <c r="AU67" s="3">
        <f>IF(AU$25&gt;harmonics,0,AU$26*(coeff/AU$25^power)*(sinterm*SIN(AU$25*$B67)+costerm*COS(AU$25*$B67)))</f>
        <v>0</v>
      </c>
      <c r="AV67" s="3">
        <f>IF(AV$25&gt;harmonics,0,AV$26*(coeff/AV$25^power)*(sinterm*SIN(AV$25*$B67)+costerm*COS(AV$25*$B67)))</f>
        <v>0</v>
      </c>
      <c r="AW67" s="3">
        <f>IF(AW$25&gt;harmonics,0,AW$26*(coeff/AW$25^power)*(sinterm*SIN(AW$25*$B67)+costerm*COS(AW$25*$B67)))</f>
        <v>0</v>
      </c>
      <c r="AX67" s="3">
        <f>IF(AX$25&gt;harmonics,0,AX$26*(coeff/AX$25^power)*(sinterm*SIN(AX$25*$B67)+costerm*COS(AX$25*$B67)))</f>
        <v>0</v>
      </c>
      <c r="AY67" s="3">
        <f>IF(AY$25&gt;harmonics,0,AY$26*(coeff/AY$25^power)*(sinterm*SIN(AY$25*$B67)+costerm*COS(AY$25*$B67)))</f>
        <v>0</v>
      </c>
      <c r="AZ67" s="3">
        <f>IF(AZ$25&gt;harmonics,0,AZ$26*(coeff/AZ$25^power)*(sinterm*SIN(AZ$25*$B67)+costerm*COS(AZ$25*$B67)))</f>
        <v>0</v>
      </c>
      <c r="BA67" s="3">
        <f>IF(BA$25&gt;harmonics,0,BA$26*(coeff/BA$25^power)*(sinterm*SIN(BA$25*$B67)+costerm*COS(BA$25*$B67)))</f>
        <v>0</v>
      </c>
      <c r="BB67" s="3">
        <f>IF(BB$25&gt;harmonics,0,BB$26*(coeff/BB$25^power)*(sinterm*SIN(BB$25*$B67)+costerm*COS(BB$25*$B67)))</f>
        <v>0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2:114" ht="12.75">
      <c r="B68" s="3">
        <f t="shared" si="4"/>
        <v>-1.3822995999999999</v>
      </c>
      <c r="C68" s="3">
        <f t="shared" si="3"/>
        <v>-0.816877999120423</v>
      </c>
      <c r="D68" s="3">
        <f t="shared" si="5"/>
        <v>0</v>
      </c>
      <c r="E68" s="3">
        <f>IF(E$25&gt;harmonics,0,E$26*(coeff/E$25^power)*(sinterm*SIN(E$25*$B68)+costerm*COS(E$25*$B68)))</f>
        <v>-0.9822870319454359</v>
      </c>
      <c r="F68" s="3">
        <f>IF(F$25&gt;harmonics,0,F$26*(coeff/F$25^power)*(sinterm*SIN(F$25*$B68)+costerm*COS(F$25*$B68)))</f>
        <v>0</v>
      </c>
      <c r="G68" s="3">
        <f>IF(G$25&gt;harmonics,0,G$26*(coeff/G$25^power)*(sinterm*SIN(G$25*$B68)+costerm*COS(G$25*$B68)))</f>
        <v>0.28144201621189224</v>
      </c>
      <c r="H68" s="3">
        <f>IF(H$25&gt;harmonics,0,H$26*(coeff/H$25^power)*(sinterm*SIN(H$25*$B68)+costerm*COS(H$25*$B68)))</f>
        <v>0</v>
      </c>
      <c r="I68" s="3">
        <f>IF(I$25&gt;harmonics,0,I$26*(coeff/I$25^power)*(sinterm*SIN(I$25*$B68)+costerm*COS(I$25*$B68)))</f>
        <v>-0.11755610586482618</v>
      </c>
      <c r="J68" s="3">
        <f>IF(J$25&gt;harmonics,0,J$26*(coeff/J$25^power)*(sinterm*SIN(J$25*$B68)+costerm*COS(J$25*$B68)))</f>
        <v>0</v>
      </c>
      <c r="K68" s="3">
        <f>IF(K$25&gt;harmonics,0,K$26*(coeff/K$25^power)*(sinterm*SIN(K$25*$B68)+costerm*COS(K$25*$B68)))</f>
        <v>0.03552599583879799</v>
      </c>
      <c r="L68" s="3">
        <f>IF(L$25&gt;harmonics,0,L$26*(coeff/L$25^power)*(sinterm*SIN(L$25*$B68)+costerm*COS(L$25*$B68)))</f>
        <v>0</v>
      </c>
      <c r="M68" s="3">
        <f>IF(M$25&gt;harmonics,0,M$26*(coeff/M$25^power)*(sinterm*SIN(M$25*$B68)+costerm*COS(M$25*$B68)))</f>
        <v>0.013927073212505388</v>
      </c>
      <c r="N68" s="3">
        <f>IF(N$25&gt;harmonics,0,N$26*(coeff/N$25^power)*(sinterm*SIN(N$25*$B68)+costerm*COS(N$25*$B68)))</f>
        <v>0</v>
      </c>
      <c r="O68" s="3">
        <f>IF(O$25&gt;harmonics,0,O$26*(coeff/O$25^power)*(sinterm*SIN(O$25*$B68)+costerm*COS(O$25*$B68)))</f>
        <v>-0.04379681170881268</v>
      </c>
      <c r="P68" s="3">
        <f>IF(P$25&gt;harmonics,0,P$26*(coeff/P$25^power)*(sinterm*SIN(P$25*$B68)+costerm*COS(P$25*$B68)))</f>
        <v>0</v>
      </c>
      <c r="Q68" s="3">
        <f>IF(Q$25&gt;harmonics,0,Q$26*(coeff/Q$25^power)*(sinterm*SIN(Q$25*$B68)+costerm*COS(Q$25*$B68)))</f>
        <v>0.05927099368065294</v>
      </c>
      <c r="R68" s="3">
        <f>IF(R$25&gt;harmonics,0,R$26*(coeff/R$25^power)*(sinterm*SIN(R$25*$B68)+costerm*COS(R$25*$B68)))</f>
        <v>0</v>
      </c>
      <c r="S68" s="3">
        <f>IF(S$25&gt;harmonics,0,S$26*(coeff/S$25^power)*(sinterm*SIN(S$25*$B68)+costerm*COS(S$25*$B68)))</f>
        <v>-0.06340412854519693</v>
      </c>
      <c r="T68" s="3">
        <f>IF(T$25&gt;harmonics,0,T$26*(coeff/T$25^power)*(sinterm*SIN(T$25*$B68)+costerm*COS(T$25*$B68)))</f>
        <v>0</v>
      </c>
      <c r="U68" s="3">
        <f>IF(U$25&gt;harmonics,0,U$26*(coeff/U$25^power)*(sinterm*SIN(U$25*$B68)+costerm*COS(U$25*$B68)))</f>
        <v>0.058707381288939084</v>
      </c>
      <c r="V68" s="3">
        <f>IF(V$25&gt;harmonics,0,V$26*(coeff/V$25^power)*(sinterm*SIN(V$25*$B68)+costerm*COS(V$25*$B68)))</f>
        <v>0</v>
      </c>
      <c r="W68" s="3">
        <f>IF(W$25&gt;harmonics,0,W$26*(coeff/W$25^power)*(sinterm*SIN(W$25*$B68)+costerm*COS(W$25*$B68)))</f>
        <v>-0.0476219793026855</v>
      </c>
      <c r="X68" s="3">
        <f>IF(X$25&gt;harmonics,0,X$26*(coeff/X$25^power)*(sinterm*SIN(X$25*$B68)+costerm*COS(X$25*$B68)))</f>
        <v>0</v>
      </c>
      <c r="Y68" s="3">
        <f>IF(Y$25&gt;harmonics,0,Y$26*(coeff/Y$25^power)*(sinterm*SIN(Y$25*$B68)+costerm*COS(Y$25*$B68)))</f>
        <v>0.03259663009606866</v>
      </c>
      <c r="Z68" s="3">
        <f>IF(Z$25&gt;harmonics,0,Z$26*(coeff/Z$25^power)*(sinterm*SIN(Z$25*$B68)+costerm*COS(Z$25*$B68)))</f>
        <v>0</v>
      </c>
      <c r="AA68" s="3">
        <f>IF(AA$25&gt;harmonics,0,AA$26*(coeff/AA$25^power)*(sinterm*SIN(AA$25*$B68)+costerm*COS(AA$25*$B68)))</f>
        <v>-0.016004329740372275</v>
      </c>
      <c r="AB68" s="3">
        <f>IF(AB$25&gt;harmonics,0,AB$26*(coeff/AB$25^power)*(sinterm*SIN(AB$25*$B68)+costerm*COS(AB$25*$B68)))</f>
        <v>0</v>
      </c>
      <c r="AC68" s="3">
        <f>IF(AC$25&gt;harmonics,0,AC$26*(coeff/AC$25^power)*(sinterm*SIN(AC$25*$B68)+costerm*COS(AC$25*$B68)))</f>
        <v>-1.1675795090884279E-06</v>
      </c>
      <c r="AD68" s="3">
        <f>IF(AD$25&gt;harmonics,0,AD$26*(coeff/AD$25^power)*(sinterm*SIN(AD$25*$B68)+costerm*COS(AD$25*$B68)))</f>
        <v>0</v>
      </c>
      <c r="AE68" s="3">
        <f>IF(AE$25&gt;harmonics,0,AE$26*(coeff/AE$25^power)*(sinterm*SIN(AE$25*$B68)+costerm*COS(AE$25*$B68)))</f>
        <v>0</v>
      </c>
      <c r="AF68" s="3">
        <f>IF(AF$25&gt;harmonics,0,AF$26*(coeff/AF$25^power)*(sinterm*SIN(AF$25*$B68)+costerm*COS(AF$25*$B68)))</f>
        <v>0</v>
      </c>
      <c r="AG68" s="3">
        <f>IF(AG$25&gt;harmonics,0,AG$26*(coeff/AG$25^power)*(sinterm*SIN(AG$25*$B68)+costerm*COS(AG$25*$B68)))</f>
        <v>0</v>
      </c>
      <c r="AH68" s="3">
        <f>IF(AH$25&gt;harmonics,0,AH$26*(coeff/AH$25^power)*(sinterm*SIN(AH$25*$B68)+costerm*COS(AH$25*$B68)))</f>
        <v>0</v>
      </c>
      <c r="AI68" s="3">
        <f>IF(AI$25&gt;harmonics,0,AI$26*(coeff/AI$25^power)*(sinterm*SIN(AI$25*$B68)+costerm*COS(AI$25*$B68)))</f>
        <v>0</v>
      </c>
      <c r="AJ68" s="3">
        <f>IF(AJ$25&gt;harmonics,0,AJ$26*(coeff/AJ$25^power)*(sinterm*SIN(AJ$25*$B68)+costerm*COS(AJ$25*$B68)))</f>
        <v>0</v>
      </c>
      <c r="AK68" s="3">
        <f>IF(AK$25&gt;harmonics,0,AK$26*(coeff/AK$25^power)*(sinterm*SIN(AK$25*$B68)+costerm*COS(AK$25*$B68)))</f>
        <v>0</v>
      </c>
      <c r="AL68" s="3">
        <f>IF(AL$25&gt;harmonics,0,AL$26*(coeff/AL$25^power)*(sinterm*SIN(AL$25*$B68)+costerm*COS(AL$25*$B68)))</f>
        <v>0</v>
      </c>
      <c r="AM68" s="3">
        <f>IF(AM$25&gt;harmonics,0,AM$26*(coeff/AM$25^power)*(sinterm*SIN(AM$25*$B68)+costerm*COS(AM$25*$B68)))</f>
        <v>0</v>
      </c>
      <c r="AN68" s="3">
        <f>IF(AN$25&gt;harmonics,0,AN$26*(coeff/AN$25^power)*(sinterm*SIN(AN$25*$B68)+costerm*COS(AN$25*$B68)))</f>
        <v>0</v>
      </c>
      <c r="AO68" s="3">
        <f>IF(AO$25&gt;harmonics,0,AO$26*(coeff/AO$25^power)*(sinterm*SIN(AO$25*$B68)+costerm*COS(AO$25*$B68)))</f>
        <v>0</v>
      </c>
      <c r="AP68" s="3">
        <f>IF(AP$25&gt;harmonics,0,AP$26*(coeff/AP$25^power)*(sinterm*SIN(AP$25*$B68)+costerm*COS(AP$25*$B68)))</f>
        <v>0</v>
      </c>
      <c r="AQ68" s="3">
        <f>IF(AQ$25&gt;harmonics,0,AQ$26*(coeff/AQ$25^power)*(sinterm*SIN(AQ$25*$B68)+costerm*COS(AQ$25*$B68)))</f>
        <v>0</v>
      </c>
      <c r="AR68" s="3">
        <f>IF(AR$25&gt;harmonics,0,AR$26*(coeff/AR$25^power)*(sinterm*SIN(AR$25*$B68)+costerm*COS(AR$25*$B68)))</f>
        <v>0</v>
      </c>
      <c r="AS68" s="3">
        <f>IF(AS$25&gt;harmonics,0,AS$26*(coeff/AS$25^power)*(sinterm*SIN(AS$25*$B68)+costerm*COS(AS$25*$B68)))</f>
        <v>0</v>
      </c>
      <c r="AT68" s="3">
        <f>IF(AT$25&gt;harmonics,0,AT$26*(coeff/AT$25^power)*(sinterm*SIN(AT$25*$B68)+costerm*COS(AT$25*$B68)))</f>
        <v>0</v>
      </c>
      <c r="AU68" s="3">
        <f>IF(AU$25&gt;harmonics,0,AU$26*(coeff/AU$25^power)*(sinterm*SIN(AU$25*$B68)+costerm*COS(AU$25*$B68)))</f>
        <v>0</v>
      </c>
      <c r="AV68" s="3">
        <f>IF(AV$25&gt;harmonics,0,AV$26*(coeff/AV$25^power)*(sinterm*SIN(AV$25*$B68)+costerm*COS(AV$25*$B68)))</f>
        <v>0</v>
      </c>
      <c r="AW68" s="3">
        <f>IF(AW$25&gt;harmonics,0,AW$26*(coeff/AW$25^power)*(sinterm*SIN(AW$25*$B68)+costerm*COS(AW$25*$B68)))</f>
        <v>0</v>
      </c>
      <c r="AX68" s="3">
        <f>IF(AX$25&gt;harmonics,0,AX$26*(coeff/AX$25^power)*(sinterm*SIN(AX$25*$B68)+costerm*COS(AX$25*$B68)))</f>
        <v>0</v>
      </c>
      <c r="AY68" s="3">
        <f>IF(AY$25&gt;harmonics,0,AY$26*(coeff/AY$25^power)*(sinterm*SIN(AY$25*$B68)+costerm*COS(AY$25*$B68)))</f>
        <v>0</v>
      </c>
      <c r="AZ68" s="3">
        <f>IF(AZ$25&gt;harmonics,0,AZ$26*(coeff/AZ$25^power)*(sinterm*SIN(AZ$25*$B68)+costerm*COS(AZ$25*$B68)))</f>
        <v>0</v>
      </c>
      <c r="BA68" s="3">
        <f>IF(BA$25&gt;harmonics,0,BA$26*(coeff/BA$25^power)*(sinterm*SIN(BA$25*$B68)+costerm*COS(BA$25*$B68)))</f>
        <v>0</v>
      </c>
      <c r="BB68" s="3">
        <f>IF(BB$25&gt;harmonics,0,BB$26*(coeff/BB$25^power)*(sinterm*SIN(BB$25*$B68)+costerm*COS(BB$25*$B68)))</f>
        <v>0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2:114" ht="12.75">
      <c r="B69" s="3">
        <f t="shared" si="4"/>
        <v>-1.2566359999999999</v>
      </c>
      <c r="C69" s="3">
        <f t="shared" si="3"/>
        <v>-0.7746693767720093</v>
      </c>
      <c r="D69" s="3">
        <f t="shared" si="5"/>
        <v>0</v>
      </c>
      <c r="E69" s="3">
        <f>IF(E$25&gt;harmonics,0,E$26*(coeff/E$25^power)*(sinterm*SIN(E$25*$B69)+costerm*COS(E$25*$B69)))</f>
        <v>-0.9510561882928809</v>
      </c>
      <c r="F69" s="3">
        <f>IF(F$25&gt;harmonics,0,F$26*(coeff/F$25^power)*(sinterm*SIN(F$25*$B69)+costerm*COS(F$25*$B69)))</f>
        <v>0</v>
      </c>
      <c r="G69" s="3">
        <f>IF(G$25&gt;harmonics,0,G$26*(coeff/G$25^power)*(sinterm*SIN(G$25*$B69)+costerm*COS(G$25*$B69)))</f>
        <v>0.1959275587101354</v>
      </c>
      <c r="H69" s="3">
        <f>IF(H$25&gt;harmonics,0,H$26*(coeff/H$25^power)*(sinterm*SIN(H$25*$B69)+costerm*COS(H$25*$B69)))</f>
        <v>0</v>
      </c>
      <c r="I69" s="3">
        <f>IF(I$25&gt;harmonics,0,I$26*(coeff/I$25^power)*(sinterm*SIN(I$25*$B69)+costerm*COS(I$25*$B69)))</f>
        <v>1.061435917337375E-06</v>
      </c>
      <c r="J69" s="3">
        <f>IF(J$25&gt;harmonics,0,J$26*(coeff/J$25^power)*(sinterm*SIN(J$25*$B69)+costerm*COS(J$25*$B69)))</f>
        <v>0</v>
      </c>
      <c r="K69" s="3">
        <f>IF(K$25&gt;harmonics,0,K$26*(coeff/K$25^power)*(sinterm*SIN(K$25*$B69)+costerm*COS(K$25*$B69)))</f>
        <v>-0.08397018047344547</v>
      </c>
      <c r="L69" s="3">
        <f>IF(L$25&gt;harmonics,0,L$26*(coeff/L$25^power)*(sinterm*SIN(L$25*$B69)+costerm*COS(L$25*$B69)))</f>
        <v>0</v>
      </c>
      <c r="M69" s="3">
        <f>IF(M$25&gt;harmonics,0,M$26*(coeff/M$25^power)*(sinterm*SIN(M$25*$B69)+costerm*COS(M$25*$B69)))</f>
        <v>0.1056732742519322</v>
      </c>
      <c r="N69" s="3">
        <f>IF(N$25&gt;harmonics,0,N$26*(coeff/N$25^power)*(sinterm*SIN(N$25*$B69)+costerm*COS(N$25*$B69)))</f>
        <v>0</v>
      </c>
      <c r="O69" s="3">
        <f>IF(O$25&gt;harmonics,0,O$26*(coeff/O$25^power)*(sinterm*SIN(O$25*$B69)+costerm*COS(O$25*$B69)))</f>
        <v>-0.08645935529192922</v>
      </c>
      <c r="P69" s="3">
        <f>IF(P$25&gt;harmonics,0,P$26*(coeff/P$25^power)*(sinterm*SIN(P$25*$B69)+costerm*COS(P$25*$B69)))</f>
        <v>0</v>
      </c>
      <c r="Q69" s="3">
        <f>IF(Q$25&gt;harmonics,0,Q$26*(coeff/Q$25^power)*(sinterm*SIN(Q$25*$B69)+costerm*COS(Q$25*$B69)))</f>
        <v>0.045213391452343925</v>
      </c>
      <c r="R69" s="3">
        <f>IF(R$25&gt;harmonics,0,R$26*(coeff/R$25^power)*(sinterm*SIN(R$25*$B69)+costerm*COS(R$25*$B69)))</f>
        <v>0</v>
      </c>
      <c r="S69" s="3">
        <f>IF(S$25&gt;harmonics,0,S$26*(coeff/S$25^power)*(sinterm*SIN(S$25*$B69)+costerm*COS(S$25*$B69)))</f>
        <v>1.0614359174159367E-06</v>
      </c>
      <c r="T69" s="3">
        <f>IF(T$25&gt;harmonics,0,T$26*(coeff/T$25^power)*(sinterm*SIN(T$25*$B69)+costerm*COS(T$25*$B69)))</f>
        <v>0</v>
      </c>
      <c r="U69" s="3">
        <f>IF(U$25&gt;harmonics,0,U$26*(coeff/U$25^power)*(sinterm*SIN(U$25*$B69)+costerm*COS(U$25*$B69)))</f>
        <v>-0.034576461790094486</v>
      </c>
      <c r="V69" s="3">
        <f>IF(V$25&gt;harmonics,0,V$26*(coeff/V$25^power)*(sinterm*SIN(V$25*$B69)+costerm*COS(V$25*$B69)))</f>
        <v>0</v>
      </c>
      <c r="W69" s="3">
        <f>IF(W$25&gt;harmonics,0,W$26*(coeff/W$25^power)*(sinterm*SIN(W$25*$B69)+costerm*COS(W$25*$B69)))</f>
        <v>0.05005593411235514</v>
      </c>
      <c r="X69" s="3">
        <f>IF(X$25&gt;harmonics,0,X$26*(coeff/X$25^power)*(sinterm*SIN(X$25*$B69)+costerm*COS(X$25*$B69)))</f>
        <v>0</v>
      </c>
      <c r="Y69" s="3">
        <f>IF(Y$25&gt;harmonics,0,Y$26*(coeff/Y$25^power)*(sinterm*SIN(Y$25*$B69)+costerm*COS(Y$25*$B69)))</f>
        <v>-0.045288077524876735</v>
      </c>
      <c r="Z69" s="3">
        <f>IF(Z$25&gt;harmonics,0,Z$26*(coeff/Z$25^power)*(sinterm*SIN(Z$25*$B69)+costerm*COS(Z$25*$B69)))</f>
        <v>0</v>
      </c>
      <c r="AA69" s="3">
        <f>IF(AA$25&gt;harmonics,0,AA$26*(coeff/AA$25^power)*(sinterm*SIN(AA$25*$B69)+costerm*COS(AA$25*$B69)))</f>
        <v>0.025555021807144182</v>
      </c>
      <c r="AB69" s="3">
        <f>IF(AB$25&gt;harmonics,0,AB$26*(coeff/AB$25^power)*(sinterm*SIN(AB$25*$B69)+costerm*COS(AB$25*$B69)))</f>
        <v>0</v>
      </c>
      <c r="AC69" s="3">
        <f>IF(AC$25&gt;harmonics,0,AC$26*(coeff/AC$25^power)*(sinterm*SIN(AC$25*$B69)+costerm*COS(AC$25*$B69)))</f>
        <v>1.0614359172888432E-06</v>
      </c>
      <c r="AD69" s="3">
        <f>IF(AD$25&gt;harmonics,0,AD$26*(coeff/AD$25^power)*(sinterm*SIN(AD$25*$B69)+costerm*COS(AD$25*$B69)))</f>
        <v>0</v>
      </c>
      <c r="AE69" s="3">
        <f>IF(AE$25&gt;harmonics,0,AE$26*(coeff/AE$25^power)*(sinterm*SIN(AE$25*$B69)+costerm*COS(AE$25*$B69)))</f>
        <v>0</v>
      </c>
      <c r="AF69" s="3">
        <f>IF(AF$25&gt;harmonics,0,AF$26*(coeff/AF$25^power)*(sinterm*SIN(AF$25*$B69)+costerm*COS(AF$25*$B69)))</f>
        <v>0</v>
      </c>
      <c r="AG69" s="3">
        <f>IF(AG$25&gt;harmonics,0,AG$26*(coeff/AG$25^power)*(sinterm*SIN(AG$25*$B69)+costerm*COS(AG$25*$B69)))</f>
        <v>0</v>
      </c>
      <c r="AH69" s="3">
        <f>IF(AH$25&gt;harmonics,0,AH$26*(coeff/AH$25^power)*(sinterm*SIN(AH$25*$B69)+costerm*COS(AH$25*$B69)))</f>
        <v>0</v>
      </c>
      <c r="AI69" s="3">
        <f>IF(AI$25&gt;harmonics,0,AI$26*(coeff/AI$25^power)*(sinterm*SIN(AI$25*$B69)+costerm*COS(AI$25*$B69)))</f>
        <v>0</v>
      </c>
      <c r="AJ69" s="3">
        <f>IF(AJ$25&gt;harmonics,0,AJ$26*(coeff/AJ$25^power)*(sinterm*SIN(AJ$25*$B69)+costerm*COS(AJ$25*$B69)))</f>
        <v>0</v>
      </c>
      <c r="AK69" s="3">
        <f>IF(AK$25&gt;harmonics,0,AK$26*(coeff/AK$25^power)*(sinterm*SIN(AK$25*$B69)+costerm*COS(AK$25*$B69)))</f>
        <v>0</v>
      </c>
      <c r="AL69" s="3">
        <f>IF(AL$25&gt;harmonics,0,AL$26*(coeff/AL$25^power)*(sinterm*SIN(AL$25*$B69)+costerm*COS(AL$25*$B69)))</f>
        <v>0</v>
      </c>
      <c r="AM69" s="3">
        <f>IF(AM$25&gt;harmonics,0,AM$26*(coeff/AM$25^power)*(sinterm*SIN(AM$25*$B69)+costerm*COS(AM$25*$B69)))</f>
        <v>0</v>
      </c>
      <c r="AN69" s="3">
        <f>IF(AN$25&gt;harmonics,0,AN$26*(coeff/AN$25^power)*(sinterm*SIN(AN$25*$B69)+costerm*COS(AN$25*$B69)))</f>
        <v>0</v>
      </c>
      <c r="AO69" s="3">
        <f>IF(AO$25&gt;harmonics,0,AO$26*(coeff/AO$25^power)*(sinterm*SIN(AO$25*$B69)+costerm*COS(AO$25*$B69)))</f>
        <v>0</v>
      </c>
      <c r="AP69" s="3">
        <f>IF(AP$25&gt;harmonics,0,AP$26*(coeff/AP$25^power)*(sinterm*SIN(AP$25*$B69)+costerm*COS(AP$25*$B69)))</f>
        <v>0</v>
      </c>
      <c r="AQ69" s="3">
        <f>IF(AQ$25&gt;harmonics,0,AQ$26*(coeff/AQ$25^power)*(sinterm*SIN(AQ$25*$B69)+costerm*COS(AQ$25*$B69)))</f>
        <v>0</v>
      </c>
      <c r="AR69" s="3">
        <f>IF(AR$25&gt;harmonics,0,AR$26*(coeff/AR$25^power)*(sinterm*SIN(AR$25*$B69)+costerm*COS(AR$25*$B69)))</f>
        <v>0</v>
      </c>
      <c r="AS69" s="3">
        <f>IF(AS$25&gt;harmonics,0,AS$26*(coeff/AS$25^power)*(sinterm*SIN(AS$25*$B69)+costerm*COS(AS$25*$B69)))</f>
        <v>0</v>
      </c>
      <c r="AT69" s="3">
        <f>IF(AT$25&gt;harmonics,0,AT$26*(coeff/AT$25^power)*(sinterm*SIN(AT$25*$B69)+costerm*COS(AT$25*$B69)))</f>
        <v>0</v>
      </c>
      <c r="AU69" s="3">
        <f>IF(AU$25&gt;harmonics,0,AU$26*(coeff/AU$25^power)*(sinterm*SIN(AU$25*$B69)+costerm*COS(AU$25*$B69)))</f>
        <v>0</v>
      </c>
      <c r="AV69" s="3">
        <f>IF(AV$25&gt;harmonics,0,AV$26*(coeff/AV$25^power)*(sinterm*SIN(AV$25*$B69)+costerm*COS(AV$25*$B69)))</f>
        <v>0</v>
      </c>
      <c r="AW69" s="3">
        <f>IF(AW$25&gt;harmonics,0,AW$26*(coeff/AW$25^power)*(sinterm*SIN(AW$25*$B69)+costerm*COS(AW$25*$B69)))</f>
        <v>0</v>
      </c>
      <c r="AX69" s="3">
        <f>IF(AX$25&gt;harmonics,0,AX$26*(coeff/AX$25^power)*(sinterm*SIN(AX$25*$B69)+costerm*COS(AX$25*$B69)))</f>
        <v>0</v>
      </c>
      <c r="AY69" s="3">
        <f>IF(AY$25&gt;harmonics,0,AY$26*(coeff/AY$25^power)*(sinterm*SIN(AY$25*$B69)+costerm*COS(AY$25*$B69)))</f>
        <v>0</v>
      </c>
      <c r="AZ69" s="3">
        <f>IF(AZ$25&gt;harmonics,0,AZ$26*(coeff/AZ$25^power)*(sinterm*SIN(AZ$25*$B69)+costerm*COS(AZ$25*$B69)))</f>
        <v>0</v>
      </c>
      <c r="BA69" s="3">
        <f>IF(BA$25&gt;harmonics,0,BA$26*(coeff/BA$25^power)*(sinterm*SIN(BA$25*$B69)+costerm*COS(BA$25*$B69)))</f>
        <v>0</v>
      </c>
      <c r="BB69" s="3">
        <f>IF(BB$25&gt;harmonics,0,BB$26*(coeff/BB$25^power)*(sinterm*SIN(BB$25*$B69)+costerm*COS(BB$25*$B69)))</f>
        <v>0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2:114" ht="12.75">
      <c r="B70" s="3">
        <f t="shared" si="4"/>
        <v>-1.1309723999999999</v>
      </c>
      <c r="C70" s="3">
        <f t="shared" si="3"/>
        <v>-0.7610387955742534</v>
      </c>
      <c r="D70" s="3">
        <f t="shared" si="5"/>
        <v>0</v>
      </c>
      <c r="E70" s="3">
        <f>IF(E$25&gt;harmonics,0,E$26*(coeff/E$25^power)*(sinterm*SIN(E$25*$B70)+costerm*COS(E$25*$B70)))</f>
        <v>-0.904826645721917</v>
      </c>
      <c r="F70" s="3">
        <f>IF(F$25&gt;harmonics,0,F$26*(coeff/F$25^power)*(sinterm*SIN(F$25*$B70)+costerm*COS(F$25*$B70)))</f>
        <v>0</v>
      </c>
      <c r="G70" s="3">
        <f>IF(G$25&gt;harmonics,0,G$26*(coeff/G$25^power)*(sinterm*SIN(G$25*$B70)+costerm*COS(G$25*$B70)))</f>
        <v>0.08289570377455048</v>
      </c>
      <c r="H70" s="3">
        <f>IF(H$25&gt;harmonics,0,H$26*(coeff/H$25^power)*(sinterm*SIN(H$25*$B70)+costerm*COS(H$25*$B70)))</f>
        <v>0</v>
      </c>
      <c r="I70" s="3">
        <f>IF(I$25&gt;harmonics,0,I$26*(coeff/I$25^power)*(sinterm*SIN(I$25*$B70)+costerm*COS(I$25*$B70)))</f>
        <v>0.11755782330487966</v>
      </c>
      <c r="J70" s="3">
        <f>IF(J$25&gt;harmonics,0,J$26*(coeff/J$25^power)*(sinterm*SIN(J$25*$B70)+costerm*COS(J$25*$B70)))</f>
        <v>0</v>
      </c>
      <c r="K70" s="3">
        <f>IF(K$25&gt;harmonics,0,K$26*(coeff/K$25^power)*(sinterm*SIN(K$25*$B70)+costerm*COS(K$25*$B70)))</f>
        <v>-0.1425753068984382</v>
      </c>
      <c r="L70" s="3">
        <f>IF(L$25&gt;harmonics,0,L$26*(coeff/L$25^power)*(sinterm*SIN(L$25*$B70)+costerm*COS(L$25*$B70)))</f>
        <v>0</v>
      </c>
      <c r="M70" s="3">
        <f>IF(M$25&gt;harmonics,0,M$26*(coeff/M$25^power)*(sinterm*SIN(M$25*$B70)+costerm*COS(M$25*$B70)))</f>
        <v>0.0760600931666854</v>
      </c>
      <c r="N70" s="3">
        <f>IF(N$25&gt;harmonics,0,N$26*(coeff/N$25^power)*(sinterm*SIN(N$25*$B70)+costerm*COS(N$25*$B70)))</f>
        <v>0</v>
      </c>
      <c r="O70" s="3">
        <f>IF(O$25&gt;harmonics,0,O$26*(coeff/O$25^power)*(sinterm*SIN(O$25*$B70)+costerm*COS(O$25*$B70)))</f>
        <v>0.011394878082958955</v>
      </c>
      <c r="P70" s="3">
        <f>IF(P$25&gt;harmonics,0,P$26*(coeff/P$25^power)*(sinterm*SIN(P$25*$B70)+costerm*COS(P$25*$B70)))</f>
        <v>0</v>
      </c>
      <c r="Q70" s="3">
        <f>IF(Q$25&gt;harmonics,0,Q$26*(coeff/Q$25^power)*(sinterm*SIN(Q$25*$B70)+costerm*COS(Q$25*$B70)))</f>
        <v>-0.0649488138279102</v>
      </c>
      <c r="R70" s="3">
        <f>IF(R$25&gt;harmonics,0,R$26*(coeff/R$25^power)*(sinterm*SIN(R$25*$B70)+costerm*COS(R$25*$B70)))</f>
        <v>0</v>
      </c>
      <c r="S70" s="3">
        <f>IF(S$25&gt;harmonics,0,S$26*(coeff/S$25^power)*(sinterm*SIN(S$25*$B70)+costerm*COS(S$25*$B70)))</f>
        <v>0.0634034725449376</v>
      </c>
      <c r="T70" s="3">
        <f>IF(T$25&gt;harmonics,0,T$26*(coeff/T$25^power)*(sinterm*SIN(T$25*$B70)+costerm*COS(T$25*$B70)))</f>
        <v>0</v>
      </c>
      <c r="U70" s="3">
        <f>IF(U$25&gt;harmonics,0,U$26*(coeff/U$25^power)*(sinterm*SIN(U$25*$B70)+costerm*COS(U$25*$B70)))</f>
        <v>-0.021653497240842878</v>
      </c>
      <c r="V70" s="3">
        <f>IF(V$25&gt;harmonics,0,V$26*(coeff/V$25^power)*(sinterm*SIN(V$25*$B70)+costerm*COS(V$25*$B70)))</f>
        <v>0</v>
      </c>
      <c r="W70" s="3">
        <f>IF(W$25&gt;harmonics,0,W$26*(coeff/W$25^power)*(sinterm*SIN(W$25*$B70)+costerm*COS(W$25*$B70)))</f>
        <v>-0.025356293656539</v>
      </c>
      <c r="X70" s="3">
        <f>IF(X$25&gt;harmonics,0,X$26*(coeff/X$25^power)*(sinterm*SIN(X$25*$B70)+costerm*COS(X$25*$B70)))</f>
        <v>0</v>
      </c>
      <c r="Y70" s="3">
        <f>IF(Y$25&gt;harmonics,0,Y$26*(coeff/Y$25^power)*(sinterm*SIN(Y$25*$B70)+costerm*COS(Y$25*$B70)))</f>
        <v>0.046775762362552195</v>
      </c>
      <c r="Z70" s="3">
        <f>IF(Z$25&gt;harmonics,0,Z$26*(coeff/Z$25^power)*(sinterm*SIN(Z$25*$B70)+costerm*COS(Z$25*$B70)))</f>
        <v>0</v>
      </c>
      <c r="AA70" s="3">
        <f>IF(AA$25&gt;harmonics,0,AA$26*(coeff/AA$25^power)*(sinterm*SIN(AA$25*$B70)+costerm*COS(AA$25*$B70)))</f>
        <v>-0.03349996683852854</v>
      </c>
      <c r="AB70" s="3">
        <f>IF(AB$25&gt;harmonics,0,AB$26*(coeff/AB$25^power)*(sinterm*SIN(AB$25*$B70)+costerm*COS(AB$25*$B70)))</f>
        <v>0</v>
      </c>
      <c r="AC70" s="3">
        <f>IF(AC$25&gt;harmonics,0,AC$26*(coeff/AC$25^power)*(sinterm*SIN(AC$25*$B70)+costerm*COS(AC$25*$B70)))</f>
        <v>-9.552923256238925E-07</v>
      </c>
      <c r="AD70" s="3">
        <f>IF(AD$25&gt;harmonics,0,AD$26*(coeff/AD$25^power)*(sinterm*SIN(AD$25*$B70)+costerm*COS(AD$25*$B70)))</f>
        <v>0</v>
      </c>
      <c r="AE70" s="3">
        <f>IF(AE$25&gt;harmonics,0,AE$26*(coeff/AE$25^power)*(sinterm*SIN(AE$25*$B70)+costerm*COS(AE$25*$B70)))</f>
        <v>0</v>
      </c>
      <c r="AF70" s="3">
        <f>IF(AF$25&gt;harmonics,0,AF$26*(coeff/AF$25^power)*(sinterm*SIN(AF$25*$B70)+costerm*COS(AF$25*$B70)))</f>
        <v>0</v>
      </c>
      <c r="AG70" s="3">
        <f>IF(AG$25&gt;harmonics,0,AG$26*(coeff/AG$25^power)*(sinterm*SIN(AG$25*$B70)+costerm*COS(AG$25*$B70)))</f>
        <v>0</v>
      </c>
      <c r="AH70" s="3">
        <f>IF(AH$25&gt;harmonics,0,AH$26*(coeff/AH$25^power)*(sinterm*SIN(AH$25*$B70)+costerm*COS(AH$25*$B70)))</f>
        <v>0</v>
      </c>
      <c r="AI70" s="3">
        <f>IF(AI$25&gt;harmonics,0,AI$26*(coeff/AI$25^power)*(sinterm*SIN(AI$25*$B70)+costerm*COS(AI$25*$B70)))</f>
        <v>0</v>
      </c>
      <c r="AJ70" s="3">
        <f>IF(AJ$25&gt;harmonics,0,AJ$26*(coeff/AJ$25^power)*(sinterm*SIN(AJ$25*$B70)+costerm*COS(AJ$25*$B70)))</f>
        <v>0</v>
      </c>
      <c r="AK70" s="3">
        <f>IF(AK$25&gt;harmonics,0,AK$26*(coeff/AK$25^power)*(sinterm*SIN(AK$25*$B70)+costerm*COS(AK$25*$B70)))</f>
        <v>0</v>
      </c>
      <c r="AL70" s="3">
        <f>IF(AL$25&gt;harmonics,0,AL$26*(coeff/AL$25^power)*(sinterm*SIN(AL$25*$B70)+costerm*COS(AL$25*$B70)))</f>
        <v>0</v>
      </c>
      <c r="AM70" s="3">
        <f>IF(AM$25&gt;harmonics,0,AM$26*(coeff/AM$25^power)*(sinterm*SIN(AM$25*$B70)+costerm*COS(AM$25*$B70)))</f>
        <v>0</v>
      </c>
      <c r="AN70" s="3">
        <f>IF(AN$25&gt;harmonics,0,AN$26*(coeff/AN$25^power)*(sinterm*SIN(AN$25*$B70)+costerm*COS(AN$25*$B70)))</f>
        <v>0</v>
      </c>
      <c r="AO70" s="3">
        <f>IF(AO$25&gt;harmonics,0,AO$26*(coeff/AO$25^power)*(sinterm*SIN(AO$25*$B70)+costerm*COS(AO$25*$B70)))</f>
        <v>0</v>
      </c>
      <c r="AP70" s="3">
        <f>IF(AP$25&gt;harmonics,0,AP$26*(coeff/AP$25^power)*(sinterm*SIN(AP$25*$B70)+costerm*COS(AP$25*$B70)))</f>
        <v>0</v>
      </c>
      <c r="AQ70" s="3">
        <f>IF(AQ$25&gt;harmonics,0,AQ$26*(coeff/AQ$25^power)*(sinterm*SIN(AQ$25*$B70)+costerm*COS(AQ$25*$B70)))</f>
        <v>0</v>
      </c>
      <c r="AR70" s="3">
        <f>IF(AR$25&gt;harmonics,0,AR$26*(coeff/AR$25^power)*(sinterm*SIN(AR$25*$B70)+costerm*COS(AR$25*$B70)))</f>
        <v>0</v>
      </c>
      <c r="AS70" s="3">
        <f>IF(AS$25&gt;harmonics,0,AS$26*(coeff/AS$25^power)*(sinterm*SIN(AS$25*$B70)+costerm*COS(AS$25*$B70)))</f>
        <v>0</v>
      </c>
      <c r="AT70" s="3">
        <f>IF(AT$25&gt;harmonics,0,AT$26*(coeff/AT$25^power)*(sinterm*SIN(AT$25*$B70)+costerm*COS(AT$25*$B70)))</f>
        <v>0</v>
      </c>
      <c r="AU70" s="3">
        <f>IF(AU$25&gt;harmonics,0,AU$26*(coeff/AU$25^power)*(sinterm*SIN(AU$25*$B70)+costerm*COS(AU$25*$B70)))</f>
        <v>0</v>
      </c>
      <c r="AV70" s="3">
        <f>IF(AV$25&gt;harmonics,0,AV$26*(coeff/AV$25^power)*(sinterm*SIN(AV$25*$B70)+costerm*COS(AV$25*$B70)))</f>
        <v>0</v>
      </c>
      <c r="AW70" s="3">
        <f>IF(AW$25&gt;harmonics,0,AW$26*(coeff/AW$25^power)*(sinterm*SIN(AW$25*$B70)+costerm*COS(AW$25*$B70)))</f>
        <v>0</v>
      </c>
      <c r="AX70" s="3">
        <f>IF(AX$25&gt;harmonics,0,AX$26*(coeff/AX$25^power)*(sinterm*SIN(AX$25*$B70)+costerm*COS(AX$25*$B70)))</f>
        <v>0</v>
      </c>
      <c r="AY70" s="3">
        <f>IF(AY$25&gt;harmonics,0,AY$26*(coeff/AY$25^power)*(sinterm*SIN(AY$25*$B70)+costerm*COS(AY$25*$B70)))</f>
        <v>0</v>
      </c>
      <c r="AZ70" s="3">
        <f>IF(AZ$25&gt;harmonics,0,AZ$26*(coeff/AZ$25^power)*(sinterm*SIN(AZ$25*$B70)+costerm*COS(AZ$25*$B70)))</f>
        <v>0</v>
      </c>
      <c r="BA70" s="3">
        <f>IF(BA$25&gt;harmonics,0,BA$26*(coeff/BA$25^power)*(sinterm*SIN(BA$25*$B70)+costerm*COS(BA$25*$B70)))</f>
        <v>0</v>
      </c>
      <c r="BB70" s="3">
        <f>IF(BB$25&gt;harmonics,0,BB$26*(coeff/BB$25^power)*(sinterm*SIN(BB$25*$B70)+costerm*COS(BB$25*$B70)))</f>
        <v>0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2:114" ht="12.75">
      <c r="B71" s="3">
        <f t="shared" si="4"/>
        <v>-1.0053088</v>
      </c>
      <c r="C71" s="3">
        <f t="shared" si="3"/>
        <v>-0.82010367948735</v>
      </c>
      <c r="D71" s="3">
        <f t="shared" si="5"/>
        <v>0</v>
      </c>
      <c r="E71" s="3">
        <f>IF(E$25&gt;harmonics,0,E$26*(coeff/E$25^power)*(sinterm*SIN(E$25*$B71)+costerm*COS(E$25*$B71)))</f>
        <v>-0.8443274705050661</v>
      </c>
      <c r="F71" s="3">
        <f>IF(F$25&gt;harmonics,0,F$26*(coeff/F$25^power)*(sinterm*SIN(F$25*$B71)+costerm*COS(F$25*$B71)))</f>
        <v>0</v>
      </c>
      <c r="G71" s="3">
        <f>IF(G$25&gt;harmonics,0,G$26*(coeff/G$25^power)*(sinterm*SIN(G$25*$B71)+costerm*COS(G$25*$B71)))</f>
        <v>-0.041778586974241735</v>
      </c>
      <c r="H71" s="3">
        <f>IF(H$25&gt;harmonics,0,H$26*(coeff/H$25^power)*(sinterm*SIN(H$25*$B71)+costerm*COS(H$25*$B71)))</f>
        <v>0</v>
      </c>
      <c r="I71" s="3">
        <f>IF(I$25&gt;harmonics,0,I$26*(coeff/I$25^power)*(sinterm*SIN(I$25*$B71)+costerm*COS(I$25*$B71)))</f>
        <v>0.19021156565870587</v>
      </c>
      <c r="J71" s="3">
        <f>IF(J$25&gt;harmonics,0,J$26*(coeff/J$25^power)*(sinterm*SIN(J$25*$B71)+costerm*COS(J$25*$B71)))</f>
        <v>0</v>
      </c>
      <c r="K71" s="3">
        <f>IF(K$25&gt;harmonics,0,K$26*(coeff/K$25^power)*(sinterm*SIN(K$25*$B71)+costerm*COS(K$25*$B71)))</f>
        <v>-0.09779182469958374</v>
      </c>
      <c r="L71" s="3">
        <f>IF(L$25&gt;harmonics,0,L$26*(coeff/L$25^power)*(sinterm*SIN(L$25*$B71)+costerm*COS(L$25*$B71)))</f>
        <v>0</v>
      </c>
      <c r="M71" s="3">
        <f>IF(M$25&gt;harmonics,0,M$26*(coeff/M$25^power)*(sinterm*SIN(M$25*$B71)+costerm*COS(M$25*$B71)))</f>
        <v>-0.04090351759340669</v>
      </c>
      <c r="N71" s="3">
        <f>IF(N$25&gt;harmonics,0,N$26*(coeff/N$25^power)*(sinterm*SIN(N$25*$B71)+costerm*COS(N$25*$B71)))</f>
        <v>0</v>
      </c>
      <c r="O71" s="3">
        <f>IF(O$25&gt;harmonics,0,O$26*(coeff/O$25^power)*(sinterm*SIN(O$25*$B71)+costerm*COS(O$25*$B71)))</f>
        <v>0.09072975589892052</v>
      </c>
      <c r="P71" s="3">
        <f>IF(P$25&gt;harmonics,0,P$26*(coeff/P$25^power)*(sinterm*SIN(P$25*$B71)+costerm*COS(P$25*$B71)))</f>
        <v>0</v>
      </c>
      <c r="Q71" s="3">
        <f>IF(Q$25&gt;harmonics,0,Q$26*(coeff/Q$25^power)*(sinterm*SIN(Q$25*$B71)+costerm*COS(Q$25*$B71)))</f>
        <v>-0.03705723081393538</v>
      </c>
      <c r="R71" s="3">
        <f>IF(R$25&gt;harmonics,0,R$26*(coeff/R$25^power)*(sinterm*SIN(R$25*$B71)+costerm*COS(R$25*$B71)))</f>
        <v>0</v>
      </c>
      <c r="S71" s="3">
        <f>IF(S$25&gt;harmonics,0,S$26*(coeff/S$25^power)*(sinterm*SIN(S$25*$B71)+costerm*COS(S$25*$B71)))</f>
        <v>-0.03918637045874268</v>
      </c>
      <c r="T71" s="3">
        <f>IF(T$25&gt;harmonics,0,T$26*(coeff/T$25^power)*(sinterm*SIN(T$25*$B71)+costerm*COS(T$25*$B71)))</f>
        <v>0</v>
      </c>
      <c r="U71" s="3">
        <f>IF(U$25&gt;harmonics,0,U$26*(coeff/U$25^power)*(sinterm*SIN(U$25*$B71)+costerm*COS(U$25*$B71)))</f>
        <v>0.05778144386341409</v>
      </c>
      <c r="V71" s="3">
        <f>IF(V$25&gt;harmonics,0,V$26*(coeff/V$25^power)*(sinterm*SIN(V$25*$B71)+costerm*COS(V$25*$B71)))</f>
        <v>0</v>
      </c>
      <c r="W71" s="3">
        <f>IF(W$25&gt;harmonics,0,W$26*(coeff/W$25^power)*(sinterm*SIN(W$25*$B71)+costerm*COS(W$25*$B71)))</f>
        <v>-0.013088118956860623</v>
      </c>
      <c r="X71" s="3">
        <f>IF(X$25&gt;harmonics,0,X$26*(coeff/X$25^power)*(sinterm*SIN(X$25*$B71)+costerm*COS(X$25*$B71)))</f>
        <v>0</v>
      </c>
      <c r="Y71" s="3">
        <f>IF(Y$25&gt;harmonics,0,Y$26*(coeff/Y$25^power)*(sinterm*SIN(Y$25*$B71)+costerm*COS(Y$25*$B71)))</f>
        <v>-0.0366916480607873</v>
      </c>
      <c r="Z71" s="3">
        <f>IF(Z$25&gt;harmonics,0,Z$26*(coeff/Z$25^power)*(sinterm*SIN(Z$25*$B71)+costerm*COS(Z$25*$B71)))</f>
        <v>0</v>
      </c>
      <c r="AA71" s="3">
        <f>IF(AA$25&gt;harmonics,0,AA$26*(coeff/AA$25^power)*(sinterm*SIN(AA$25*$B71)+costerm*COS(AA$25*$B71)))</f>
        <v>0.03933994507150806</v>
      </c>
      <c r="AB71" s="3">
        <f>IF(AB$25&gt;harmonics,0,AB$26*(coeff/AB$25^power)*(sinterm*SIN(AB$25*$B71)+costerm*COS(AB$25*$B71)))</f>
        <v>0</v>
      </c>
      <c r="AC71" s="3">
        <f>IF(AC$25&gt;harmonics,0,AC$26*(coeff/AC$25^power)*(sinterm*SIN(AC$25*$B71)+costerm*COS(AC$25*$B71)))</f>
        <v>8.491487338101069E-07</v>
      </c>
      <c r="AD71" s="3">
        <f>IF(AD$25&gt;harmonics,0,AD$26*(coeff/AD$25^power)*(sinterm*SIN(AD$25*$B71)+costerm*COS(AD$25*$B71)))</f>
        <v>0</v>
      </c>
      <c r="AE71" s="3">
        <f>IF(AE$25&gt;harmonics,0,AE$26*(coeff/AE$25^power)*(sinterm*SIN(AE$25*$B71)+costerm*COS(AE$25*$B71)))</f>
        <v>0</v>
      </c>
      <c r="AF71" s="3">
        <f>IF(AF$25&gt;harmonics,0,AF$26*(coeff/AF$25^power)*(sinterm*SIN(AF$25*$B71)+costerm*COS(AF$25*$B71)))</f>
        <v>0</v>
      </c>
      <c r="AG71" s="3">
        <f>IF(AG$25&gt;harmonics,0,AG$26*(coeff/AG$25^power)*(sinterm*SIN(AG$25*$B71)+costerm*COS(AG$25*$B71)))</f>
        <v>0</v>
      </c>
      <c r="AH71" s="3">
        <f>IF(AH$25&gt;harmonics,0,AH$26*(coeff/AH$25^power)*(sinterm*SIN(AH$25*$B71)+costerm*COS(AH$25*$B71)))</f>
        <v>0</v>
      </c>
      <c r="AI71" s="3">
        <f>IF(AI$25&gt;harmonics,0,AI$26*(coeff/AI$25^power)*(sinterm*SIN(AI$25*$B71)+costerm*COS(AI$25*$B71)))</f>
        <v>0</v>
      </c>
      <c r="AJ71" s="3">
        <f>IF(AJ$25&gt;harmonics,0,AJ$26*(coeff/AJ$25^power)*(sinterm*SIN(AJ$25*$B71)+costerm*COS(AJ$25*$B71)))</f>
        <v>0</v>
      </c>
      <c r="AK71" s="3">
        <f>IF(AK$25&gt;harmonics,0,AK$26*(coeff/AK$25^power)*(sinterm*SIN(AK$25*$B71)+costerm*COS(AK$25*$B71)))</f>
        <v>0</v>
      </c>
      <c r="AL71" s="3">
        <f>IF(AL$25&gt;harmonics,0,AL$26*(coeff/AL$25^power)*(sinterm*SIN(AL$25*$B71)+costerm*COS(AL$25*$B71)))</f>
        <v>0</v>
      </c>
      <c r="AM71" s="3">
        <f>IF(AM$25&gt;harmonics,0,AM$26*(coeff/AM$25^power)*(sinterm*SIN(AM$25*$B71)+costerm*COS(AM$25*$B71)))</f>
        <v>0</v>
      </c>
      <c r="AN71" s="3">
        <f>IF(AN$25&gt;harmonics,0,AN$26*(coeff/AN$25^power)*(sinterm*SIN(AN$25*$B71)+costerm*COS(AN$25*$B71)))</f>
        <v>0</v>
      </c>
      <c r="AO71" s="3">
        <f>IF(AO$25&gt;harmonics,0,AO$26*(coeff/AO$25^power)*(sinterm*SIN(AO$25*$B71)+costerm*COS(AO$25*$B71)))</f>
        <v>0</v>
      </c>
      <c r="AP71" s="3">
        <f>IF(AP$25&gt;harmonics,0,AP$26*(coeff/AP$25^power)*(sinterm*SIN(AP$25*$B71)+costerm*COS(AP$25*$B71)))</f>
        <v>0</v>
      </c>
      <c r="AQ71" s="3">
        <f>IF(AQ$25&gt;harmonics,0,AQ$26*(coeff/AQ$25^power)*(sinterm*SIN(AQ$25*$B71)+costerm*COS(AQ$25*$B71)))</f>
        <v>0</v>
      </c>
      <c r="AR71" s="3">
        <f>IF(AR$25&gt;harmonics,0,AR$26*(coeff/AR$25^power)*(sinterm*SIN(AR$25*$B71)+costerm*COS(AR$25*$B71)))</f>
        <v>0</v>
      </c>
      <c r="AS71" s="3">
        <f>IF(AS$25&gt;harmonics,0,AS$26*(coeff/AS$25^power)*(sinterm*SIN(AS$25*$B71)+costerm*COS(AS$25*$B71)))</f>
        <v>0</v>
      </c>
      <c r="AT71" s="3">
        <f>IF(AT$25&gt;harmonics,0,AT$26*(coeff/AT$25^power)*(sinterm*SIN(AT$25*$B71)+costerm*COS(AT$25*$B71)))</f>
        <v>0</v>
      </c>
      <c r="AU71" s="3">
        <f>IF(AU$25&gt;harmonics,0,AU$26*(coeff/AU$25^power)*(sinterm*SIN(AU$25*$B71)+costerm*COS(AU$25*$B71)))</f>
        <v>0</v>
      </c>
      <c r="AV71" s="3">
        <f>IF(AV$25&gt;harmonics,0,AV$26*(coeff/AV$25^power)*(sinterm*SIN(AV$25*$B71)+costerm*COS(AV$25*$B71)))</f>
        <v>0</v>
      </c>
      <c r="AW71" s="3">
        <f>IF(AW$25&gt;harmonics,0,AW$26*(coeff/AW$25^power)*(sinterm*SIN(AW$25*$B71)+costerm*COS(AW$25*$B71)))</f>
        <v>0</v>
      </c>
      <c r="AX71" s="3">
        <f>IF(AX$25&gt;harmonics,0,AX$26*(coeff/AX$25^power)*(sinterm*SIN(AX$25*$B71)+costerm*COS(AX$25*$B71)))</f>
        <v>0</v>
      </c>
      <c r="AY71" s="3">
        <f>IF(AY$25&gt;harmonics,0,AY$26*(coeff/AY$25^power)*(sinterm*SIN(AY$25*$B71)+costerm*COS(AY$25*$B71)))</f>
        <v>0</v>
      </c>
      <c r="AZ71" s="3">
        <f>IF(AZ$25&gt;harmonics,0,AZ$26*(coeff/AZ$25^power)*(sinterm*SIN(AZ$25*$B71)+costerm*COS(AZ$25*$B71)))</f>
        <v>0</v>
      </c>
      <c r="BA71" s="3">
        <f>IF(BA$25&gt;harmonics,0,BA$26*(coeff/BA$25^power)*(sinterm*SIN(BA$25*$B71)+costerm*COS(BA$25*$B71)))</f>
        <v>0</v>
      </c>
      <c r="BB71" s="3">
        <f>IF(BB$25&gt;harmonics,0,BB$26*(coeff/BB$25^power)*(sinterm*SIN(BB$25*$B71)+costerm*COS(BB$25*$B71)))</f>
        <v>0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2:114" ht="12.75">
      <c r="B72" s="3">
        <f t="shared" si="4"/>
        <v>-0.8796451999999999</v>
      </c>
      <c r="C72" s="3">
        <f t="shared" si="3"/>
        <v>-0.7808485583816202</v>
      </c>
      <c r="D72" s="3">
        <f t="shared" si="5"/>
        <v>0</v>
      </c>
      <c r="E72" s="3">
        <f>IF(E$25&gt;harmonics,0,E$26*(coeff/E$25^power)*(sinterm*SIN(E$25*$B72)+costerm*COS(E$25*$B72)))</f>
        <v>-0.7705127691662744</v>
      </c>
      <c r="F72" s="3">
        <f>IF(F$25&gt;harmonics,0,F$26*(coeff/F$25^power)*(sinterm*SIN(F$25*$B72)+costerm*COS(F$25*$B72)))</f>
        <v>0</v>
      </c>
      <c r="G72" s="3">
        <f>IF(G$25&gt;harmonics,0,G$26*(coeff/G$25^power)*(sinterm*SIN(G$25*$B72)+costerm*COS(G$25*$B72)))</f>
        <v>-0.1605852091338755</v>
      </c>
      <c r="H72" s="3">
        <f>IF(H$25&gt;harmonics,0,H$26*(coeff/H$25^power)*(sinterm*SIN(H$25*$B72)+costerm*COS(H$25*$B72)))</f>
        <v>0</v>
      </c>
      <c r="I72" s="3">
        <f>IF(I$25&gt;harmonics,0,I$26*(coeff/I$25^power)*(sinterm*SIN(I$25*$B72)+costerm*COS(I$25*$B72)))</f>
        <v>0.19021107365650225</v>
      </c>
      <c r="J72" s="3">
        <f>IF(J$25&gt;harmonics,0,J$26*(coeff/J$25^power)*(sinterm*SIN(J$25*$B72)+costerm*COS(J$25*$B72)))</f>
        <v>0</v>
      </c>
      <c r="K72" s="3">
        <f>IF(K$25&gt;harmonics,0,K$26*(coeff/K$25^power)*(sinterm*SIN(K$25*$B72)+costerm*COS(K$25*$B72)))</f>
        <v>0.017905484798125988</v>
      </c>
      <c r="L72" s="3">
        <f>IF(L$25&gt;harmonics,0,L$26*(coeff/L$25^power)*(sinterm*SIN(L$25*$B72)+costerm*COS(L$25*$B72)))</f>
        <v>0</v>
      </c>
      <c r="M72" s="3">
        <f>IF(M$25&gt;harmonics,0,M$26*(coeff/M$25^power)*(sinterm*SIN(M$25*$B72)+costerm*COS(M$25*$B72)))</f>
        <v>-0.11089190536545193</v>
      </c>
      <c r="N72" s="3">
        <f>IF(N$25&gt;harmonics,0,N$26*(coeff/N$25^power)*(sinterm*SIN(N$25*$B72)+costerm*COS(N$25*$B72)))</f>
        <v>0</v>
      </c>
      <c r="O72" s="3">
        <f>IF(O$25&gt;harmonics,0,O$26*(coeff/O$25^power)*(sinterm*SIN(O$25*$B72)+costerm*COS(O$25*$B72)))</f>
        <v>0.022607451897416905</v>
      </c>
      <c r="P72" s="3">
        <f>IF(P$25&gt;harmonics,0,P$26*(coeff/P$25^power)*(sinterm*SIN(P$25*$B72)+costerm*COS(P$25*$B72)))</f>
        <v>0</v>
      </c>
      <c r="Q72" s="3">
        <f>IF(Q$25&gt;harmonics,0,Q$26*(coeff/Q$25^power)*(sinterm*SIN(Q$25*$B72)+costerm*COS(Q$25*$B72)))</f>
        <v>0.06960239731188081</v>
      </c>
      <c r="R72" s="3">
        <f>IF(R$25&gt;harmonics,0,R$26*(coeff/R$25^power)*(sinterm*SIN(R$25*$B72)+costerm*COS(R$25*$B72)))</f>
        <v>0</v>
      </c>
      <c r="S72" s="3">
        <f>IF(S$25&gt;harmonics,0,S$26*(coeff/S$25^power)*(sinterm*SIN(S$25*$B72)+costerm*COS(S$25*$B72)))</f>
        <v>-0.039185082379944225</v>
      </c>
      <c r="T72" s="3">
        <f>IF(T$25&gt;harmonics,0,T$26*(coeff/T$25^power)*(sinterm*SIN(T$25*$B72)+costerm*COS(T$25*$B72)))</f>
        <v>0</v>
      </c>
      <c r="U72" s="3">
        <f>IF(U$25&gt;harmonics,0,U$26*(coeff/U$25^power)*(sinterm*SIN(U$25*$B72)+costerm*COS(U$25*$B72)))</f>
        <v>-0.04026801844356104</v>
      </c>
      <c r="V72" s="3">
        <f>IF(V$25&gt;harmonics,0,V$26*(coeff/V$25^power)*(sinterm*SIN(V$25*$B72)+costerm*COS(V$25*$B72)))</f>
        <v>0</v>
      </c>
      <c r="W72" s="3">
        <f>IF(W$25&gt;harmonics,0,W$26*(coeff/W$25^power)*(sinterm*SIN(W$25*$B72)+costerm*COS(W$25*$B72)))</f>
        <v>0.04443791374203502</v>
      </c>
      <c r="X72" s="3">
        <f>IF(X$25&gt;harmonics,0,X$26*(coeff/X$25^power)*(sinterm*SIN(X$25*$B72)+costerm*COS(X$25*$B72)))</f>
        <v>0</v>
      </c>
      <c r="Y72" s="3">
        <f>IF(Y$25&gt;harmonics,0,Y$26*(coeff/Y$25^power)*(sinterm*SIN(Y$25*$B72)+costerm*COS(Y$25*$B72)))</f>
        <v>0.01753043143060843</v>
      </c>
      <c r="Z72" s="3">
        <f>IF(Z$25&gt;harmonics,0,Z$26*(coeff/Z$25^power)*(sinterm*SIN(Z$25*$B72)+costerm*COS(Z$25*$B72)))</f>
        <v>0</v>
      </c>
      <c r="AA72" s="3">
        <f>IF(AA$25&gt;harmonics,0,AA$26*(coeff/AA$25^power)*(sinterm*SIN(AA$25*$B72)+costerm*COS(AA$25*$B72)))</f>
        <v>-0.042708002104513455</v>
      </c>
      <c r="AB72" s="3">
        <f>IF(AB$25&gt;harmonics,0,AB$26*(coeff/AB$25^power)*(sinterm*SIN(AB$25*$B72)+costerm*COS(AB$25*$B72)))</f>
        <v>0</v>
      </c>
      <c r="AC72" s="3">
        <f>IF(AC$25&gt;harmonics,0,AC$26*(coeff/AC$25^power)*(sinterm*SIN(AC$25*$B72)+costerm*COS(AC$25*$B72)))</f>
        <v>-7.430051421324504E-07</v>
      </c>
      <c r="AD72" s="3">
        <f>IF(AD$25&gt;harmonics,0,AD$26*(coeff/AD$25^power)*(sinterm*SIN(AD$25*$B72)+costerm*COS(AD$25*$B72)))</f>
        <v>0</v>
      </c>
      <c r="AE72" s="3">
        <f>IF(AE$25&gt;harmonics,0,AE$26*(coeff/AE$25^power)*(sinterm*SIN(AE$25*$B72)+costerm*COS(AE$25*$B72)))</f>
        <v>0</v>
      </c>
      <c r="AF72" s="3">
        <f>IF(AF$25&gt;harmonics,0,AF$26*(coeff/AF$25^power)*(sinterm*SIN(AF$25*$B72)+costerm*COS(AF$25*$B72)))</f>
        <v>0</v>
      </c>
      <c r="AG72" s="3">
        <f>IF(AG$25&gt;harmonics,0,AG$26*(coeff/AG$25^power)*(sinterm*SIN(AG$25*$B72)+costerm*COS(AG$25*$B72)))</f>
        <v>0</v>
      </c>
      <c r="AH72" s="3">
        <f>IF(AH$25&gt;harmonics,0,AH$26*(coeff/AH$25^power)*(sinterm*SIN(AH$25*$B72)+costerm*COS(AH$25*$B72)))</f>
        <v>0</v>
      </c>
      <c r="AI72" s="3">
        <f>IF(AI$25&gt;harmonics,0,AI$26*(coeff/AI$25^power)*(sinterm*SIN(AI$25*$B72)+costerm*COS(AI$25*$B72)))</f>
        <v>0</v>
      </c>
      <c r="AJ72" s="3">
        <f>IF(AJ$25&gt;harmonics,0,AJ$26*(coeff/AJ$25^power)*(sinterm*SIN(AJ$25*$B72)+costerm*COS(AJ$25*$B72)))</f>
        <v>0</v>
      </c>
      <c r="AK72" s="3">
        <f>IF(AK$25&gt;harmonics,0,AK$26*(coeff/AK$25^power)*(sinterm*SIN(AK$25*$B72)+costerm*COS(AK$25*$B72)))</f>
        <v>0</v>
      </c>
      <c r="AL72" s="3">
        <f>IF(AL$25&gt;harmonics,0,AL$26*(coeff/AL$25^power)*(sinterm*SIN(AL$25*$B72)+costerm*COS(AL$25*$B72)))</f>
        <v>0</v>
      </c>
      <c r="AM72" s="3">
        <f>IF(AM$25&gt;harmonics,0,AM$26*(coeff/AM$25^power)*(sinterm*SIN(AM$25*$B72)+costerm*COS(AM$25*$B72)))</f>
        <v>0</v>
      </c>
      <c r="AN72" s="3">
        <f>IF(AN$25&gt;harmonics,0,AN$26*(coeff/AN$25^power)*(sinterm*SIN(AN$25*$B72)+costerm*COS(AN$25*$B72)))</f>
        <v>0</v>
      </c>
      <c r="AO72" s="3">
        <f>IF(AO$25&gt;harmonics,0,AO$26*(coeff/AO$25^power)*(sinterm*SIN(AO$25*$B72)+costerm*COS(AO$25*$B72)))</f>
        <v>0</v>
      </c>
      <c r="AP72" s="3">
        <f>IF(AP$25&gt;harmonics,0,AP$26*(coeff/AP$25^power)*(sinterm*SIN(AP$25*$B72)+costerm*COS(AP$25*$B72)))</f>
        <v>0</v>
      </c>
      <c r="AQ72" s="3">
        <f>IF(AQ$25&gt;harmonics,0,AQ$26*(coeff/AQ$25^power)*(sinterm*SIN(AQ$25*$B72)+costerm*COS(AQ$25*$B72)))</f>
        <v>0</v>
      </c>
      <c r="AR72" s="3">
        <f>IF(AR$25&gt;harmonics,0,AR$26*(coeff/AR$25^power)*(sinterm*SIN(AR$25*$B72)+costerm*COS(AR$25*$B72)))</f>
        <v>0</v>
      </c>
      <c r="AS72" s="3">
        <f>IF(AS$25&gt;harmonics,0,AS$26*(coeff/AS$25^power)*(sinterm*SIN(AS$25*$B72)+costerm*COS(AS$25*$B72)))</f>
        <v>0</v>
      </c>
      <c r="AT72" s="3">
        <f>IF(AT$25&gt;harmonics,0,AT$26*(coeff/AT$25^power)*(sinterm*SIN(AT$25*$B72)+costerm*COS(AT$25*$B72)))</f>
        <v>0</v>
      </c>
      <c r="AU72" s="3">
        <f>IF(AU$25&gt;harmonics,0,AU$26*(coeff/AU$25^power)*(sinterm*SIN(AU$25*$B72)+costerm*COS(AU$25*$B72)))</f>
        <v>0</v>
      </c>
      <c r="AV72" s="3">
        <f>IF(AV$25&gt;harmonics,0,AV$26*(coeff/AV$25^power)*(sinterm*SIN(AV$25*$B72)+costerm*COS(AV$25*$B72)))</f>
        <v>0</v>
      </c>
      <c r="AW72" s="3">
        <f>IF(AW$25&gt;harmonics,0,AW$26*(coeff/AW$25^power)*(sinterm*SIN(AW$25*$B72)+costerm*COS(AW$25*$B72)))</f>
        <v>0</v>
      </c>
      <c r="AX72" s="3">
        <f>IF(AX$25&gt;harmonics,0,AX$26*(coeff/AX$25^power)*(sinterm*SIN(AX$25*$B72)+costerm*COS(AX$25*$B72)))</f>
        <v>0</v>
      </c>
      <c r="AY72" s="3">
        <f>IF(AY$25&gt;harmonics,0,AY$26*(coeff/AY$25^power)*(sinterm*SIN(AY$25*$B72)+costerm*COS(AY$25*$B72)))</f>
        <v>0</v>
      </c>
      <c r="AZ72" s="3">
        <f>IF(AZ$25&gt;harmonics,0,AZ$26*(coeff/AZ$25^power)*(sinterm*SIN(AZ$25*$B72)+costerm*COS(AZ$25*$B72)))</f>
        <v>0</v>
      </c>
      <c r="BA72" s="3">
        <f>IF(BA$25&gt;harmonics,0,BA$26*(coeff/BA$25^power)*(sinterm*SIN(BA$25*$B72)+costerm*COS(BA$25*$B72)))</f>
        <v>0</v>
      </c>
      <c r="BB72" s="3">
        <f>IF(BB$25&gt;harmonics,0,BB$26*(coeff/BB$25^power)*(sinterm*SIN(BB$25*$B72)+costerm*COS(BB$25*$B72)))</f>
        <v>0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2:114" ht="12.75">
      <c r="B73" s="3">
        <f t="shared" si="4"/>
        <v>-0.7539815999999999</v>
      </c>
      <c r="C73" s="3">
        <f t="shared" si="3"/>
        <v>-0.7472739018344081</v>
      </c>
      <c r="D73" s="3">
        <f t="shared" si="5"/>
        <v>0</v>
      </c>
      <c r="E73" s="3">
        <f>IF(E$25&gt;harmonics,0,E$26*(coeff/E$25^power)*(sinterm*SIN(E$25*$B73)+costerm*COS(E$25*$B73)))</f>
        <v>-0.6845466416764595</v>
      </c>
      <c r="F73" s="3">
        <f>IF(F$25&gt;harmonics,0,F$26*(coeff/F$25^power)*(sinterm*SIN(F$25*$B73)+costerm*COS(F$25*$B73)))</f>
        <v>0</v>
      </c>
      <c r="G73" s="3">
        <f>IF(G$25&gt;harmonics,0,G$26*(coeff/G$25^power)*(sinterm*SIN(G$25*$B73)+costerm*COS(G$25*$B73)))</f>
        <v>-0.25683815354229134</v>
      </c>
      <c r="H73" s="3">
        <f>IF(H$25&gt;harmonics,0,H$26*(coeff/H$25^power)*(sinterm*SIN(H$25*$B73)+costerm*COS(H$25*$B73)))</f>
        <v>0</v>
      </c>
      <c r="I73" s="3">
        <f>IF(I$25&gt;harmonics,0,I$26*(coeff/I$25^power)*(sinterm*SIN(I$25*$B73)+costerm*COS(I$25*$B73)))</f>
        <v>0.11755653522608125</v>
      </c>
      <c r="J73" s="3">
        <f>IF(J$25&gt;harmonics,0,J$26*(coeff/J$25^power)*(sinterm*SIN(J$25*$B73)+costerm*COS(J$25*$B73)))</f>
        <v>0</v>
      </c>
      <c r="K73" s="3">
        <f>IF(K$25&gt;harmonics,0,K$26*(coeff/K$25^power)*(sinterm*SIN(K$25*$B73)+costerm*COS(K$25*$B73)))</f>
        <v>0.12061861631800123</v>
      </c>
      <c r="L73" s="3">
        <f>IF(L$25&gt;harmonics,0,L$26*(coeff/L$25^power)*(sinterm*SIN(L$25*$B73)+costerm*COS(L$25*$B73)))</f>
        <v>0</v>
      </c>
      <c r="M73" s="3">
        <f>IF(M$25&gt;harmonics,0,M$26*(coeff/M$25^power)*(sinterm*SIN(M$25*$B73)+costerm*COS(M$25*$B73)))</f>
        <v>-0.05352762792439144</v>
      </c>
      <c r="N73" s="3">
        <f>IF(N$25&gt;harmonics,0,N$26*(coeff/N$25^power)*(sinterm*SIN(N$25*$B73)+costerm*COS(N$25*$B73)))</f>
        <v>0</v>
      </c>
      <c r="O73" s="3">
        <f>IF(O$25&gt;harmonics,0,O$26*(coeff/O$25^power)*(sinterm*SIN(O$25*$B73)+costerm*COS(O$25*$B73)))</f>
        <v>-0.08225727593007945</v>
      </c>
      <c r="P73" s="3">
        <f>IF(P$25&gt;harmonics,0,P$26*(coeff/P$25^power)*(sinterm*SIN(P$25*$B73)+costerm*COS(P$25*$B73)))</f>
        <v>0</v>
      </c>
      <c r="Q73" s="3">
        <f>IF(Q$25&gt;harmonics,0,Q$26*(coeff/Q$25^power)*(sinterm*SIN(Q$25*$B73)+costerm*COS(Q$25*$B73)))</f>
        <v>0.028316681143571856</v>
      </c>
      <c r="R73" s="3">
        <f>IF(R$25&gt;harmonics,0,R$26*(coeff/R$25^power)*(sinterm*SIN(R$25*$B73)+costerm*COS(R$25*$B73)))</f>
        <v>0</v>
      </c>
      <c r="S73" s="3">
        <f>IF(S$25&gt;harmonics,0,S$26*(coeff/S$25^power)*(sinterm*SIN(S$25*$B73)+costerm*COS(S$25*$B73)))</f>
        <v>0.06340396455115932</v>
      </c>
      <c r="T73" s="3">
        <f>IF(T$25&gt;harmonics,0,T$26*(coeff/T$25^power)*(sinterm*SIN(T$25*$B73)+costerm*COS(T$25*$B73)))</f>
        <v>0</v>
      </c>
      <c r="U73" s="3">
        <f>IF(U$25&gt;harmonics,0,U$26*(coeff/U$25^power)*(sinterm*SIN(U$25*$B73)+costerm*COS(U$25*$B73)))</f>
        <v>-0.014628200037819155</v>
      </c>
      <c r="V73" s="3">
        <f>IF(V$25&gt;harmonics,0,V$26*(coeff/V$25^power)*(sinterm*SIN(V$25*$B73)+costerm*COS(V$25*$B73)))</f>
        <v>0</v>
      </c>
      <c r="W73" s="3">
        <f>IF(W$25&gt;harmonics,0,W$26*(coeff/W$25^power)*(sinterm*SIN(W$25*$B73)+costerm*COS(W$25*$B73)))</f>
        <v>-0.0516994483178901</v>
      </c>
      <c r="X73" s="3">
        <f>IF(X$25&gt;harmonics,0,X$26*(coeff/X$25^power)*(sinterm*SIN(X$25*$B73)+costerm*COS(X$25*$B73)))</f>
        <v>0</v>
      </c>
      <c r="Y73" s="3">
        <f>IF(Y$25&gt;harmonics,0,Y$26*(coeff/Y$25^power)*(sinterm*SIN(Y$25*$B73)+costerm*COS(Y$25*$B73)))</f>
        <v>0.005967617377107147</v>
      </c>
      <c r="Z73" s="3">
        <f>IF(Z$25&gt;harmonics,0,Z$26*(coeff/Z$25^power)*(sinterm*SIN(Z$25*$B73)+costerm*COS(Z$25*$B73)))</f>
        <v>0</v>
      </c>
      <c r="AA73" s="3">
        <f>IF(AA$25&gt;harmonics,0,AA$26*(coeff/AA$25^power)*(sinterm*SIN(AA$25*$B73)+costerm*COS(AA$25*$B73)))</f>
        <v>0.043392506437615615</v>
      </c>
      <c r="AB73" s="3">
        <f>IF(AB$25&gt;harmonics,0,AB$26*(coeff/AB$25^power)*(sinterm*SIN(AB$25*$B73)+costerm*COS(AB$25*$B73)))</f>
        <v>0</v>
      </c>
      <c r="AC73" s="3">
        <f>IF(AC$25&gt;harmonics,0,AC$26*(coeff/AC$25^power)*(sinterm*SIN(AC$25*$B73)+costerm*COS(AC$25*$B73)))</f>
        <v>6.368615504495621E-07</v>
      </c>
      <c r="AD73" s="3">
        <f>IF(AD$25&gt;harmonics,0,AD$26*(coeff/AD$25^power)*(sinterm*SIN(AD$25*$B73)+costerm*COS(AD$25*$B73)))</f>
        <v>0</v>
      </c>
      <c r="AE73" s="3">
        <f>IF(AE$25&gt;harmonics,0,AE$26*(coeff/AE$25^power)*(sinterm*SIN(AE$25*$B73)+costerm*COS(AE$25*$B73)))</f>
        <v>0</v>
      </c>
      <c r="AF73" s="3">
        <f>IF(AF$25&gt;harmonics,0,AF$26*(coeff/AF$25^power)*(sinterm*SIN(AF$25*$B73)+costerm*COS(AF$25*$B73)))</f>
        <v>0</v>
      </c>
      <c r="AG73" s="3">
        <f>IF(AG$25&gt;harmonics,0,AG$26*(coeff/AG$25^power)*(sinterm*SIN(AG$25*$B73)+costerm*COS(AG$25*$B73)))</f>
        <v>0</v>
      </c>
      <c r="AH73" s="3">
        <f>IF(AH$25&gt;harmonics,0,AH$26*(coeff/AH$25^power)*(sinterm*SIN(AH$25*$B73)+costerm*COS(AH$25*$B73)))</f>
        <v>0</v>
      </c>
      <c r="AI73" s="3">
        <f>IF(AI$25&gt;harmonics,0,AI$26*(coeff/AI$25^power)*(sinterm*SIN(AI$25*$B73)+costerm*COS(AI$25*$B73)))</f>
        <v>0</v>
      </c>
      <c r="AJ73" s="3">
        <f>IF(AJ$25&gt;harmonics,0,AJ$26*(coeff/AJ$25^power)*(sinterm*SIN(AJ$25*$B73)+costerm*COS(AJ$25*$B73)))</f>
        <v>0</v>
      </c>
      <c r="AK73" s="3">
        <f>IF(AK$25&gt;harmonics,0,AK$26*(coeff/AK$25^power)*(sinterm*SIN(AK$25*$B73)+costerm*COS(AK$25*$B73)))</f>
        <v>0</v>
      </c>
      <c r="AL73" s="3">
        <f>IF(AL$25&gt;harmonics,0,AL$26*(coeff/AL$25^power)*(sinterm*SIN(AL$25*$B73)+costerm*COS(AL$25*$B73)))</f>
        <v>0</v>
      </c>
      <c r="AM73" s="3">
        <f>IF(AM$25&gt;harmonics,0,AM$26*(coeff/AM$25^power)*(sinterm*SIN(AM$25*$B73)+costerm*COS(AM$25*$B73)))</f>
        <v>0</v>
      </c>
      <c r="AN73" s="3">
        <f>IF(AN$25&gt;harmonics,0,AN$26*(coeff/AN$25^power)*(sinterm*SIN(AN$25*$B73)+costerm*COS(AN$25*$B73)))</f>
        <v>0</v>
      </c>
      <c r="AO73" s="3">
        <f>IF(AO$25&gt;harmonics,0,AO$26*(coeff/AO$25^power)*(sinterm*SIN(AO$25*$B73)+costerm*COS(AO$25*$B73)))</f>
        <v>0</v>
      </c>
      <c r="AP73" s="3">
        <f>IF(AP$25&gt;harmonics,0,AP$26*(coeff/AP$25^power)*(sinterm*SIN(AP$25*$B73)+costerm*COS(AP$25*$B73)))</f>
        <v>0</v>
      </c>
      <c r="AQ73" s="3">
        <f>IF(AQ$25&gt;harmonics,0,AQ$26*(coeff/AQ$25^power)*(sinterm*SIN(AQ$25*$B73)+costerm*COS(AQ$25*$B73)))</f>
        <v>0</v>
      </c>
      <c r="AR73" s="3">
        <f>IF(AR$25&gt;harmonics,0,AR$26*(coeff/AR$25^power)*(sinterm*SIN(AR$25*$B73)+costerm*COS(AR$25*$B73)))</f>
        <v>0</v>
      </c>
      <c r="AS73" s="3">
        <f>IF(AS$25&gt;harmonics,0,AS$26*(coeff/AS$25^power)*(sinterm*SIN(AS$25*$B73)+costerm*COS(AS$25*$B73)))</f>
        <v>0</v>
      </c>
      <c r="AT73" s="3">
        <f>IF(AT$25&gt;harmonics,0,AT$26*(coeff/AT$25^power)*(sinterm*SIN(AT$25*$B73)+costerm*COS(AT$25*$B73)))</f>
        <v>0</v>
      </c>
      <c r="AU73" s="3">
        <f>IF(AU$25&gt;harmonics,0,AU$26*(coeff/AU$25^power)*(sinterm*SIN(AU$25*$B73)+costerm*COS(AU$25*$B73)))</f>
        <v>0</v>
      </c>
      <c r="AV73" s="3">
        <f>IF(AV$25&gt;harmonics,0,AV$26*(coeff/AV$25^power)*(sinterm*SIN(AV$25*$B73)+costerm*COS(AV$25*$B73)))</f>
        <v>0</v>
      </c>
      <c r="AW73" s="3">
        <f>IF(AW$25&gt;harmonics,0,AW$26*(coeff/AW$25^power)*(sinterm*SIN(AW$25*$B73)+costerm*COS(AW$25*$B73)))</f>
        <v>0</v>
      </c>
      <c r="AX73" s="3">
        <f>IF(AX$25&gt;harmonics,0,AX$26*(coeff/AX$25^power)*(sinterm*SIN(AX$25*$B73)+costerm*COS(AX$25*$B73)))</f>
        <v>0</v>
      </c>
      <c r="AY73" s="3">
        <f>IF(AY$25&gt;harmonics,0,AY$26*(coeff/AY$25^power)*(sinterm*SIN(AY$25*$B73)+costerm*COS(AY$25*$B73)))</f>
        <v>0</v>
      </c>
      <c r="AZ73" s="3">
        <f>IF(AZ$25&gt;harmonics,0,AZ$26*(coeff/AZ$25^power)*(sinterm*SIN(AZ$25*$B73)+costerm*COS(AZ$25*$B73)))</f>
        <v>0</v>
      </c>
      <c r="BA73" s="3">
        <f>IF(BA$25&gt;harmonics,0,BA$26*(coeff/BA$25^power)*(sinterm*SIN(BA$25*$B73)+costerm*COS(BA$25*$B73)))</f>
        <v>0</v>
      </c>
      <c r="BB73" s="3">
        <f>IF(BB$25&gt;harmonics,0,BB$26*(coeff/BB$25^power)*(sinterm*SIN(BB$25*$B73)+costerm*COS(BB$25*$B73)))</f>
        <v>0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2:114" ht="12.75">
      <c r="B74" s="3">
        <f t="shared" si="4"/>
        <v>-0.6283179999999999</v>
      </c>
      <c r="C74" s="3">
        <f t="shared" si="3"/>
        <v>-0.8302228838213602</v>
      </c>
      <c r="D74" s="3">
        <f t="shared" si="5"/>
        <v>0</v>
      </c>
      <c r="E74" s="3">
        <f>IF(E$25&gt;harmonics,0,E$26*(coeff/E$25^power)*(sinterm*SIN(E$25*$B74)+costerm*COS(E$25*$B74)))</f>
        <v>-0.5877848229325425</v>
      </c>
      <c r="F74" s="3">
        <f>IF(F$25&gt;harmonics,0,F$26*(coeff/F$25^power)*(sinterm*SIN(F$25*$B74)+costerm*COS(F$25*$B74)))</f>
        <v>0</v>
      </c>
      <c r="G74" s="3">
        <f>IF(G$25&gt;harmonics,0,G$26*(coeff/G$25^power)*(sinterm*SIN(G$25*$B74)+costerm*COS(G$25*$B74)))</f>
        <v>-0.3170190027655178</v>
      </c>
      <c r="H74" s="3">
        <f>IF(H$25&gt;harmonics,0,H$26*(coeff/H$25^power)*(sinterm*SIN(H$25*$B74)+costerm*COS(H$25*$B74)))</f>
        <v>0</v>
      </c>
      <c r="I74" s="3">
        <f>IF(I$25&gt;harmonics,0,I$26*(coeff/I$25^power)*(sinterm*SIN(I$25*$B74)+costerm*COS(I$25*$B74)))</f>
        <v>-5.30717958670556E-07</v>
      </c>
      <c r="J74" s="3">
        <f>IF(J$25&gt;harmonics,0,J$26*(coeff/J$25^power)*(sinterm*SIN(J$25*$B74)+costerm*COS(J$25*$B74)))</f>
        <v>0</v>
      </c>
      <c r="K74" s="3">
        <f>IF(K$25&gt;harmonics,0,K$26*(coeff/K$25^power)*(sinterm*SIN(K$25*$B74)+costerm*COS(K$25*$B74)))</f>
        <v>0.1358650526117873</v>
      </c>
      <c r="L74" s="3">
        <f>IF(L$25&gt;harmonics,0,L$26*(coeff/L$25^power)*(sinterm*SIN(L$25*$B74)+costerm*COS(L$25*$B74)))</f>
        <v>0</v>
      </c>
      <c r="M74" s="3">
        <f>IF(M$25&gt;harmonics,0,M$26*(coeff/M$25^power)*(sinterm*SIN(M$25*$B74)+costerm*COS(M$25*$B74)))</f>
        <v>0.06530990183604425</v>
      </c>
      <c r="N74" s="3">
        <f>IF(N$25&gt;harmonics,0,N$26*(coeff/N$25^power)*(sinterm*SIN(N$25*$B74)+costerm*COS(N$25*$B74)))</f>
        <v>0</v>
      </c>
      <c r="O74" s="3">
        <f>IF(O$25&gt;harmonics,0,O$26*(coeff/O$25^power)*(sinterm*SIN(O$25*$B74)+costerm*COS(O$25*$B74)))</f>
        <v>-0.05343459357492099</v>
      </c>
      <c r="P74" s="3">
        <f>IF(P$25&gt;harmonics,0,P$26*(coeff/P$25^power)*(sinterm*SIN(P$25*$B74)+costerm*COS(P$25*$B74)))</f>
        <v>0</v>
      </c>
      <c r="Q74" s="3">
        <f>IF(Q$25&gt;harmonics,0,Q$26*(coeff/Q$25^power)*(sinterm*SIN(Q$25*$B74)+costerm*COS(Q$25*$B74)))</f>
        <v>-0.07315835756029294</v>
      </c>
      <c r="R74" s="3">
        <f>IF(R$25&gt;harmonics,0,R$26*(coeff/R$25^power)*(sinterm*SIN(R$25*$B74)+costerm*COS(R$25*$B74)))</f>
        <v>0</v>
      </c>
      <c r="S74" s="3">
        <f>IF(S$25&gt;harmonics,0,S$26*(coeff/S$25^power)*(sinterm*SIN(S$25*$B74)+costerm*COS(S$25*$B74)))</f>
        <v>-5.307179587247852E-07</v>
      </c>
      <c r="T74" s="3">
        <f>IF(T$25&gt;harmonics,0,T$26*(coeff/T$25^power)*(sinterm*SIN(T$25*$B74)+costerm*COS(T$25*$B74)))</f>
        <v>0</v>
      </c>
      <c r="U74" s="3">
        <f>IF(U$25&gt;harmonics,0,U$26*(coeff/U$25^power)*(sinterm*SIN(U$25*$B74)+costerm*COS(U$25*$B74)))</f>
        <v>0.05594433695539304</v>
      </c>
      <c r="V74" s="3">
        <f>IF(V$25&gt;harmonics,0,V$26*(coeff/V$25^power)*(sinterm*SIN(V$25*$B74)+costerm*COS(V$25*$B74)))</f>
        <v>0</v>
      </c>
      <c r="W74" s="3">
        <f>IF(W$25&gt;harmonics,0,W$26*(coeff/W$25^power)*(sinterm*SIN(W$25*$B74)+costerm*COS(W$25*$B74)))</f>
        <v>0.03093649526840516</v>
      </c>
      <c r="X74" s="3">
        <f>IF(X$25&gt;harmonics,0,X$26*(coeff/X$25^power)*(sinterm*SIN(X$25*$B74)+costerm*COS(X$25*$B74)))</f>
        <v>0</v>
      </c>
      <c r="Y74" s="3">
        <f>IF(Y$25&gt;harmonics,0,Y$26*(coeff/Y$25^power)*(sinterm*SIN(Y$25*$B74)+costerm*COS(Y$25*$B74)))</f>
        <v>-0.027989344557103016</v>
      </c>
      <c r="Z74" s="3">
        <f>IF(Z$25&gt;harmonics,0,Z$26*(coeff/Z$25^power)*(sinterm*SIN(Z$25*$B74)+costerm*COS(Z$25*$B74)))</f>
        <v>0</v>
      </c>
      <c r="AA74" s="3">
        <f>IF(AA$25&gt;harmonics,0,AA$26*(coeff/AA$25^power)*(sinterm*SIN(AA$25*$B74)+costerm*COS(AA$25*$B74)))</f>
        <v>-0.04135044731496848</v>
      </c>
      <c r="AB74" s="3">
        <f>IF(AB$25&gt;harmonics,0,AB$26*(coeff/AB$25^power)*(sinterm*SIN(AB$25*$B74)+costerm*COS(AB$25*$B74)))</f>
        <v>0</v>
      </c>
      <c r="AC74" s="3">
        <f>IF(AC$25&gt;harmonics,0,AC$26*(coeff/AC$25^power)*(sinterm*SIN(AC$25*$B74)+costerm*COS(AC$25*$B74)))</f>
        <v>-5.307179586911349E-07</v>
      </c>
      <c r="AD74" s="3">
        <f>IF(AD$25&gt;harmonics,0,AD$26*(coeff/AD$25^power)*(sinterm*SIN(AD$25*$B74)+costerm*COS(AD$25*$B74)))</f>
        <v>0</v>
      </c>
      <c r="AE74" s="3">
        <f>IF(AE$25&gt;harmonics,0,AE$26*(coeff/AE$25^power)*(sinterm*SIN(AE$25*$B74)+costerm*COS(AE$25*$B74)))</f>
        <v>0</v>
      </c>
      <c r="AF74" s="3">
        <f>IF(AF$25&gt;harmonics,0,AF$26*(coeff/AF$25^power)*(sinterm*SIN(AF$25*$B74)+costerm*COS(AF$25*$B74)))</f>
        <v>0</v>
      </c>
      <c r="AG74" s="3">
        <f>IF(AG$25&gt;harmonics,0,AG$26*(coeff/AG$25^power)*(sinterm*SIN(AG$25*$B74)+costerm*COS(AG$25*$B74)))</f>
        <v>0</v>
      </c>
      <c r="AH74" s="3">
        <f>IF(AH$25&gt;harmonics,0,AH$26*(coeff/AH$25^power)*(sinterm*SIN(AH$25*$B74)+costerm*COS(AH$25*$B74)))</f>
        <v>0</v>
      </c>
      <c r="AI74" s="3">
        <f>IF(AI$25&gt;harmonics,0,AI$26*(coeff/AI$25^power)*(sinterm*SIN(AI$25*$B74)+costerm*COS(AI$25*$B74)))</f>
        <v>0</v>
      </c>
      <c r="AJ74" s="3">
        <f>IF(AJ$25&gt;harmonics,0,AJ$26*(coeff/AJ$25^power)*(sinterm*SIN(AJ$25*$B74)+costerm*COS(AJ$25*$B74)))</f>
        <v>0</v>
      </c>
      <c r="AK74" s="3">
        <f>IF(AK$25&gt;harmonics,0,AK$26*(coeff/AK$25^power)*(sinterm*SIN(AK$25*$B74)+costerm*COS(AK$25*$B74)))</f>
        <v>0</v>
      </c>
      <c r="AL74" s="3">
        <f>IF(AL$25&gt;harmonics,0,AL$26*(coeff/AL$25^power)*(sinterm*SIN(AL$25*$B74)+costerm*COS(AL$25*$B74)))</f>
        <v>0</v>
      </c>
      <c r="AM74" s="3">
        <f>IF(AM$25&gt;harmonics,0,AM$26*(coeff/AM$25^power)*(sinterm*SIN(AM$25*$B74)+costerm*COS(AM$25*$B74)))</f>
        <v>0</v>
      </c>
      <c r="AN74" s="3">
        <f>IF(AN$25&gt;harmonics,0,AN$26*(coeff/AN$25^power)*(sinterm*SIN(AN$25*$B74)+costerm*COS(AN$25*$B74)))</f>
        <v>0</v>
      </c>
      <c r="AO74" s="3">
        <f>IF(AO$25&gt;harmonics,0,AO$26*(coeff/AO$25^power)*(sinterm*SIN(AO$25*$B74)+costerm*COS(AO$25*$B74)))</f>
        <v>0</v>
      </c>
      <c r="AP74" s="3">
        <f>IF(AP$25&gt;harmonics,0,AP$26*(coeff/AP$25^power)*(sinterm*SIN(AP$25*$B74)+costerm*COS(AP$25*$B74)))</f>
        <v>0</v>
      </c>
      <c r="AQ74" s="3">
        <f>IF(AQ$25&gt;harmonics,0,AQ$26*(coeff/AQ$25^power)*(sinterm*SIN(AQ$25*$B74)+costerm*COS(AQ$25*$B74)))</f>
        <v>0</v>
      </c>
      <c r="AR74" s="3">
        <f>IF(AR$25&gt;harmonics,0,AR$26*(coeff/AR$25^power)*(sinterm*SIN(AR$25*$B74)+costerm*COS(AR$25*$B74)))</f>
        <v>0</v>
      </c>
      <c r="AS74" s="3">
        <f>IF(AS$25&gt;harmonics,0,AS$26*(coeff/AS$25^power)*(sinterm*SIN(AS$25*$B74)+costerm*COS(AS$25*$B74)))</f>
        <v>0</v>
      </c>
      <c r="AT74" s="3">
        <f>IF(AT$25&gt;harmonics,0,AT$26*(coeff/AT$25^power)*(sinterm*SIN(AT$25*$B74)+costerm*COS(AT$25*$B74)))</f>
        <v>0</v>
      </c>
      <c r="AU74" s="3">
        <f>IF(AU$25&gt;harmonics,0,AU$26*(coeff/AU$25^power)*(sinterm*SIN(AU$25*$B74)+costerm*COS(AU$25*$B74)))</f>
        <v>0</v>
      </c>
      <c r="AV74" s="3">
        <f>IF(AV$25&gt;harmonics,0,AV$26*(coeff/AV$25^power)*(sinterm*SIN(AV$25*$B74)+costerm*COS(AV$25*$B74)))</f>
        <v>0</v>
      </c>
      <c r="AW74" s="3">
        <f>IF(AW$25&gt;harmonics,0,AW$26*(coeff/AW$25^power)*(sinterm*SIN(AW$25*$B74)+costerm*COS(AW$25*$B74)))</f>
        <v>0</v>
      </c>
      <c r="AX74" s="3">
        <f>IF(AX$25&gt;harmonics,0,AX$26*(coeff/AX$25^power)*(sinterm*SIN(AX$25*$B74)+costerm*COS(AX$25*$B74)))</f>
        <v>0</v>
      </c>
      <c r="AY74" s="3">
        <f>IF(AY$25&gt;harmonics,0,AY$26*(coeff/AY$25^power)*(sinterm*SIN(AY$25*$B74)+costerm*COS(AY$25*$B74)))</f>
        <v>0</v>
      </c>
      <c r="AZ74" s="3">
        <f>IF(AZ$25&gt;harmonics,0,AZ$26*(coeff/AZ$25^power)*(sinterm*SIN(AZ$25*$B74)+costerm*COS(AZ$25*$B74)))</f>
        <v>0</v>
      </c>
      <c r="BA74" s="3">
        <f>IF(BA$25&gt;harmonics,0,BA$26*(coeff/BA$25^power)*(sinterm*SIN(BA$25*$B74)+costerm*COS(BA$25*$B74)))</f>
        <v>0</v>
      </c>
      <c r="BB74" s="3">
        <f>IF(BB$25&gt;harmonics,0,BB$26*(coeff/BB$25^power)*(sinterm*SIN(BB$25*$B74)+costerm*COS(BB$25*$B74)))</f>
        <v>0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2:114" ht="12.75">
      <c r="B75" s="3">
        <f t="shared" si="4"/>
        <v>-0.5026544</v>
      </c>
      <c r="C75" s="3">
        <f t="shared" si="3"/>
        <v>-0.7905558221708113</v>
      </c>
      <c r="D75" s="3">
        <f t="shared" si="5"/>
        <v>0</v>
      </c>
      <c r="E75" s="3">
        <f>IF(E$25&gt;harmonics,0,E$26*(coeff/E$25^power)*(sinterm*SIN(E$25*$B75)+costerm*COS(E$25*$B75)))</f>
        <v>-0.4817533020443179</v>
      </c>
      <c r="F75" s="3">
        <f>IF(F$25&gt;harmonics,0,F$26*(coeff/F$25^power)*(sinterm*SIN(F$25*$B75)+costerm*COS(F$25*$B75)))</f>
        <v>0</v>
      </c>
      <c r="G75" s="3">
        <f>IF(G$25&gt;harmonics,0,G$26*(coeff/G$25^power)*(sinterm*SIN(G$25*$B75)+costerm*COS(G$25*$B75)))</f>
        <v>-0.33267554948324224</v>
      </c>
      <c r="H75" s="3">
        <f>IF(H$25&gt;harmonics,0,H$26*(coeff/H$25^power)*(sinterm*SIN(H$25*$B75)+costerm*COS(H$25*$B75)))</f>
        <v>0</v>
      </c>
      <c r="I75" s="3">
        <f>IF(I$25&gt;harmonics,0,I$26*(coeff/I$25^power)*(sinterm*SIN(I$25*$B75)+costerm*COS(I$25*$B75)))</f>
        <v>-0.11755739394610801</v>
      </c>
      <c r="J75" s="3">
        <f>IF(J$25&gt;harmonics,0,J$26*(coeff/J$25^power)*(sinterm*SIN(J$25*$B75)+costerm*COS(J$25*$B75)))</f>
        <v>0</v>
      </c>
      <c r="K75" s="3">
        <f>IF(K$25&gt;harmonics,0,K$26*(coeff/K$25^power)*(sinterm*SIN(K$25*$B75)+costerm*COS(K$25*$B75)))</f>
        <v>0.05258882705260167</v>
      </c>
      <c r="L75" s="3">
        <f>IF(L$25&gt;harmonics,0,L$26*(coeff/L$25^power)*(sinterm*SIN(L$25*$B75)+costerm*COS(L$25*$B75)))</f>
        <v>0</v>
      </c>
      <c r="M75" s="3">
        <f>IF(M$25&gt;harmonics,0,M$26*(coeff/M$25^power)*(sinterm*SIN(M$25*$B75)+costerm*COS(M$25*$B75)))</f>
        <v>0.10914294830064333</v>
      </c>
      <c r="N75" s="3">
        <f>IF(N$25&gt;harmonics,0,N$26*(coeff/N$25^power)*(sinterm*SIN(N$25*$B75)+costerm*COS(N$25*$B75)))</f>
        <v>0</v>
      </c>
      <c r="O75" s="3">
        <f>IF(O$25&gt;harmonics,0,O$26*(coeff/O$25^power)*(sinterm*SIN(O$25*$B75)+costerm*COS(O$25*$B75)))</f>
        <v>0.062231864585141086</v>
      </c>
      <c r="P75" s="3">
        <f>IF(P$25&gt;harmonics,0,P$26*(coeff/P$25^power)*(sinterm*SIN(P$25*$B75)+costerm*COS(P$25*$B75)))</f>
        <v>0</v>
      </c>
      <c r="Q75" s="3">
        <f>IF(Q$25&gt;harmonics,0,Q$26*(coeff/Q$25^power)*(sinterm*SIN(Q$25*$B75)+costerm*COS(Q$25*$B75)))</f>
        <v>-0.01912958008449956</v>
      </c>
      <c r="R75" s="3">
        <f>IF(R$25&gt;harmonics,0,R$26*(coeff/R$25^power)*(sinterm*SIN(R$25*$B75)+costerm*COS(R$25*$B75)))</f>
        <v>0</v>
      </c>
      <c r="S75" s="3">
        <f>IF(S$25&gt;harmonics,0,S$26*(coeff/S$25^power)*(sinterm*SIN(S$25*$B75)+costerm*COS(S$25*$B75)))</f>
        <v>-0.06340363655102967</v>
      </c>
      <c r="T75" s="3">
        <f>IF(T$25&gt;harmonics,0,T$26*(coeff/T$25^power)*(sinterm*SIN(T$25*$B75)+costerm*COS(T$25*$B75)))</f>
        <v>0</v>
      </c>
      <c r="U75" s="3">
        <f>IF(U$25&gt;harmonics,0,U$26*(coeff/U$25^power)*(sinterm*SIN(U$25*$B75)+costerm*COS(U$25*$B75)))</f>
        <v>-0.045324579031282126</v>
      </c>
      <c r="V75" s="3">
        <f>IF(V$25&gt;harmonics,0,V$26*(coeff/V$25^power)*(sinterm*SIN(V$25*$B75)+costerm*COS(V$25*$B75)))</f>
        <v>0</v>
      </c>
      <c r="W75" s="3">
        <f>IF(W$25&gt;harmonics,0,W$26*(coeff/W$25^power)*(sinterm*SIN(W$25*$B75)+costerm*COS(W$25*$B75)))</f>
        <v>0.006596064750382694</v>
      </c>
      <c r="X75" s="3">
        <f>IF(X$25&gt;harmonics,0,X$26*(coeff/X$25^power)*(sinterm*SIN(X$25*$B75)+costerm*COS(X$25*$B75)))</f>
        <v>0</v>
      </c>
      <c r="Y75" s="3">
        <f>IF(Y$25&gt;harmonics,0,Y$26*(coeff/Y$25^power)*(sinterm*SIN(Y$25*$B75)+costerm*COS(Y$25*$B75)))</f>
        <v>0.04308682172169609</v>
      </c>
      <c r="Z75" s="3">
        <f>IF(Z$25&gt;harmonics,0,Z$26*(coeff/Z$25^power)*(sinterm*SIN(Z$25*$B75)+costerm*COS(Z$25*$B75)))</f>
        <v>0</v>
      </c>
      <c r="AA75" s="3">
        <f>IF(AA$25&gt;harmonics,0,AA$26*(coeff/AA$25^power)*(sinterm*SIN(AA$25*$B75)+costerm*COS(AA$25*$B75)))</f>
        <v>0.036710137301007424</v>
      </c>
      <c r="AB75" s="3">
        <f>IF(AB$25&gt;harmonics,0,AB$26*(coeff/AB$25^power)*(sinterm*SIN(AB$25*$B75)+costerm*COS(AB$25*$B75)))</f>
        <v>0</v>
      </c>
      <c r="AC75" s="3">
        <f>IF(AC$25&gt;harmonics,0,AC$26*(coeff/AC$25^power)*(sinterm*SIN(AC$25*$B75)+costerm*COS(AC$25*$B75)))</f>
        <v>4.2457436692897074E-07</v>
      </c>
      <c r="AD75" s="3">
        <f>IF(AD$25&gt;harmonics,0,AD$26*(coeff/AD$25^power)*(sinterm*SIN(AD$25*$B75)+costerm*COS(AD$25*$B75)))</f>
        <v>0</v>
      </c>
      <c r="AE75" s="3">
        <f>IF(AE$25&gt;harmonics,0,AE$26*(coeff/AE$25^power)*(sinterm*SIN(AE$25*$B75)+costerm*COS(AE$25*$B75)))</f>
        <v>0</v>
      </c>
      <c r="AF75" s="3">
        <f>IF(AF$25&gt;harmonics,0,AF$26*(coeff/AF$25^power)*(sinterm*SIN(AF$25*$B75)+costerm*COS(AF$25*$B75)))</f>
        <v>0</v>
      </c>
      <c r="AG75" s="3">
        <f>IF(AG$25&gt;harmonics,0,AG$26*(coeff/AG$25^power)*(sinterm*SIN(AG$25*$B75)+costerm*COS(AG$25*$B75)))</f>
        <v>0</v>
      </c>
      <c r="AH75" s="3">
        <f>IF(AH$25&gt;harmonics,0,AH$26*(coeff/AH$25^power)*(sinterm*SIN(AH$25*$B75)+costerm*COS(AH$25*$B75)))</f>
        <v>0</v>
      </c>
      <c r="AI75" s="3">
        <f>IF(AI$25&gt;harmonics,0,AI$26*(coeff/AI$25^power)*(sinterm*SIN(AI$25*$B75)+costerm*COS(AI$25*$B75)))</f>
        <v>0</v>
      </c>
      <c r="AJ75" s="3">
        <f>IF(AJ$25&gt;harmonics,0,AJ$26*(coeff/AJ$25^power)*(sinterm*SIN(AJ$25*$B75)+costerm*COS(AJ$25*$B75)))</f>
        <v>0</v>
      </c>
      <c r="AK75" s="3">
        <f>IF(AK$25&gt;harmonics,0,AK$26*(coeff/AK$25^power)*(sinterm*SIN(AK$25*$B75)+costerm*COS(AK$25*$B75)))</f>
        <v>0</v>
      </c>
      <c r="AL75" s="3">
        <f>IF(AL$25&gt;harmonics,0,AL$26*(coeff/AL$25^power)*(sinterm*SIN(AL$25*$B75)+costerm*COS(AL$25*$B75)))</f>
        <v>0</v>
      </c>
      <c r="AM75" s="3">
        <f>IF(AM$25&gt;harmonics,0,AM$26*(coeff/AM$25^power)*(sinterm*SIN(AM$25*$B75)+costerm*COS(AM$25*$B75)))</f>
        <v>0</v>
      </c>
      <c r="AN75" s="3">
        <f>IF(AN$25&gt;harmonics,0,AN$26*(coeff/AN$25^power)*(sinterm*SIN(AN$25*$B75)+costerm*COS(AN$25*$B75)))</f>
        <v>0</v>
      </c>
      <c r="AO75" s="3">
        <f>IF(AO$25&gt;harmonics,0,AO$26*(coeff/AO$25^power)*(sinterm*SIN(AO$25*$B75)+costerm*COS(AO$25*$B75)))</f>
        <v>0</v>
      </c>
      <c r="AP75" s="3">
        <f>IF(AP$25&gt;harmonics,0,AP$26*(coeff/AP$25^power)*(sinterm*SIN(AP$25*$B75)+costerm*COS(AP$25*$B75)))</f>
        <v>0</v>
      </c>
      <c r="AQ75" s="3">
        <f>IF(AQ$25&gt;harmonics,0,AQ$26*(coeff/AQ$25^power)*(sinterm*SIN(AQ$25*$B75)+costerm*COS(AQ$25*$B75)))</f>
        <v>0</v>
      </c>
      <c r="AR75" s="3">
        <f>IF(AR$25&gt;harmonics,0,AR$26*(coeff/AR$25^power)*(sinterm*SIN(AR$25*$B75)+costerm*COS(AR$25*$B75)))</f>
        <v>0</v>
      </c>
      <c r="AS75" s="3">
        <f>IF(AS$25&gt;harmonics,0,AS$26*(coeff/AS$25^power)*(sinterm*SIN(AS$25*$B75)+costerm*COS(AS$25*$B75)))</f>
        <v>0</v>
      </c>
      <c r="AT75" s="3">
        <f>IF(AT$25&gt;harmonics,0,AT$26*(coeff/AT$25^power)*(sinterm*SIN(AT$25*$B75)+costerm*COS(AT$25*$B75)))</f>
        <v>0</v>
      </c>
      <c r="AU75" s="3">
        <f>IF(AU$25&gt;harmonics,0,AU$26*(coeff/AU$25^power)*(sinterm*SIN(AU$25*$B75)+costerm*COS(AU$25*$B75)))</f>
        <v>0</v>
      </c>
      <c r="AV75" s="3">
        <f>IF(AV$25&gt;harmonics,0,AV$26*(coeff/AV$25^power)*(sinterm*SIN(AV$25*$B75)+costerm*COS(AV$25*$B75)))</f>
        <v>0</v>
      </c>
      <c r="AW75" s="3">
        <f>IF(AW$25&gt;harmonics,0,AW$26*(coeff/AW$25^power)*(sinterm*SIN(AW$25*$B75)+costerm*COS(AW$25*$B75)))</f>
        <v>0</v>
      </c>
      <c r="AX75" s="3">
        <f>IF(AX$25&gt;harmonics,0,AX$26*(coeff/AX$25^power)*(sinterm*SIN(AX$25*$B75)+costerm*COS(AX$25*$B75)))</f>
        <v>0</v>
      </c>
      <c r="AY75" s="3">
        <f>IF(AY$25&gt;harmonics,0,AY$26*(coeff/AY$25^power)*(sinterm*SIN(AY$25*$B75)+costerm*COS(AY$25*$B75)))</f>
        <v>0</v>
      </c>
      <c r="AZ75" s="3">
        <f>IF(AZ$25&gt;harmonics,0,AZ$26*(coeff/AZ$25^power)*(sinterm*SIN(AZ$25*$B75)+costerm*COS(AZ$25*$B75)))</f>
        <v>0</v>
      </c>
      <c r="BA75" s="3">
        <f>IF(BA$25&gt;harmonics,0,BA$26*(coeff/BA$25^power)*(sinterm*SIN(BA$25*$B75)+costerm*COS(BA$25*$B75)))</f>
        <v>0</v>
      </c>
      <c r="BB75" s="3">
        <f>IF(BB$25&gt;harmonics,0,BB$26*(coeff/BB$25^power)*(sinterm*SIN(BB$25*$B75)+costerm*COS(BB$25*$B75)))</f>
        <v>0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2:114" ht="12.75">
      <c r="B76" s="3">
        <f t="shared" si="4"/>
        <v>-0.37699079999999996</v>
      </c>
      <c r="C76" s="3">
        <f t="shared" si="3"/>
        <v>-0.7096313993799402</v>
      </c>
      <c r="D76" s="3">
        <f t="shared" si="5"/>
        <v>0</v>
      </c>
      <c r="E76" s="3">
        <f>IF(E$25&gt;harmonics,0,E$26*(coeff/E$25^power)*(sinterm*SIN(E$25*$B76)+costerm*COS(E$25*$B76)))</f>
        <v>-0.3681242566152121</v>
      </c>
      <c r="F76" s="3">
        <f>IF(F$25&gt;harmonics,0,F$26*(coeff/F$25^power)*(sinterm*SIN(F$25*$B76)+costerm*COS(F$25*$B76)))</f>
        <v>0</v>
      </c>
      <c r="G76" s="3">
        <f>IF(G$25&gt;harmonics,0,G$26*(coeff/G$25^power)*(sinterm*SIN(G$25*$B76)+costerm*COS(G$25*$B76)))</f>
        <v>-0.3016088819073056</v>
      </c>
      <c r="H76" s="3">
        <f>IF(H$25&gt;harmonics,0,H$26*(coeff/H$25^power)*(sinterm*SIN(H$25*$B76)+costerm*COS(H$25*$B76)))</f>
        <v>0</v>
      </c>
      <c r="I76" s="3">
        <f>IF(I$25&gt;harmonics,0,I$26*(coeff/I$25^power)*(sinterm*SIN(I$25*$B76)+costerm*COS(I$25*$B76)))</f>
        <v>-0.19021140165931072</v>
      </c>
      <c r="J76" s="3">
        <f>IF(J$25&gt;harmonics,0,J$26*(coeff/J$25^power)*(sinterm*SIN(J$25*$B76)+costerm*COS(J$25*$B76)))</f>
        <v>0</v>
      </c>
      <c r="K76" s="3">
        <f>IF(K$25&gt;harmonics,0,K$26*(coeff/K$25^power)*(sinterm*SIN(K$25*$B76)+costerm*COS(K$25*$B76)))</f>
        <v>-0.06882223248594664</v>
      </c>
      <c r="L76" s="3">
        <f>IF(L$25&gt;harmonics,0,L$26*(coeff/L$25^power)*(sinterm*SIN(L$25*$B76)+costerm*COS(L$25*$B76)))</f>
        <v>0</v>
      </c>
      <c r="M76" s="3">
        <f>IF(M$25&gt;harmonics,0,M$26*(coeff/M$25^power)*(sinterm*SIN(M$25*$B76)+costerm*COS(M$25*$B76)))</f>
        <v>0.027631901258183492</v>
      </c>
      <c r="N76" s="3">
        <f>IF(N$25&gt;harmonics,0,N$26*(coeff/N$25^power)*(sinterm*SIN(N$25*$B76)+costerm*COS(N$25*$B76)))</f>
        <v>0</v>
      </c>
      <c r="O76" s="3">
        <f>IF(O$25&gt;harmonics,0,O$26*(coeff/O$25^power)*(sinterm*SIN(O$25*$B76)+costerm*COS(O$25*$B76)))</f>
        <v>0.07675691351233425</v>
      </c>
      <c r="P76" s="3">
        <f>IF(P$25&gt;harmonics,0,P$26*(coeff/P$25^power)*(sinterm*SIN(P$25*$B76)+costerm*COS(P$25*$B76)))</f>
        <v>0</v>
      </c>
      <c r="Q76" s="3">
        <f>IF(Q$25&gt;harmonics,0,Q$26*(coeff/Q$25^power)*(sinterm*SIN(Q$25*$B76)+costerm*COS(Q$25*$B76)))</f>
        <v>0.07556061741569053</v>
      </c>
      <c r="R76" s="3">
        <f>IF(R$25&gt;harmonics,0,R$26*(coeff/R$25^power)*(sinterm*SIN(R$25*$B76)+costerm*COS(R$25*$B76)))</f>
        <v>0</v>
      </c>
      <c r="S76" s="3">
        <f>IF(S$25&gt;harmonics,0,S$26*(coeff/S$25^power)*(sinterm*SIN(S$25*$B76)+costerm*COS(S$25*$B76)))</f>
        <v>0.03918594110162655</v>
      </c>
      <c r="T76" s="3">
        <f>IF(T$25&gt;harmonics,0,T$26*(coeff/T$25^power)*(sinterm*SIN(T$25*$B76)+costerm*COS(T$25*$B76)))</f>
        <v>0</v>
      </c>
      <c r="U76" s="3">
        <f>IF(U$25&gt;harmonics,0,U$26*(coeff/U$25^power)*(sinterm*SIN(U$25*$B76)+costerm*COS(U$25*$B76)))</f>
        <v>-0.007372227230879935</v>
      </c>
      <c r="V76" s="3">
        <f>IF(V$25&gt;harmonics,0,V$26*(coeff/V$25^power)*(sinterm*SIN(V$25*$B76)+costerm*COS(V$25*$B76)))</f>
        <v>0</v>
      </c>
      <c r="W76" s="3">
        <f>IF(W$25&gt;harmonics,0,W$26*(coeff/W$25^power)*(sinterm*SIN(W$25*$B76)+costerm*COS(W$25*$B76)))</f>
        <v>-0.04055312559098938</v>
      </c>
      <c r="X76" s="3">
        <f>IF(X$25&gt;harmonics,0,X$26*(coeff/X$25^power)*(sinterm*SIN(X$25*$B76)+costerm*COS(X$25*$B76)))</f>
        <v>0</v>
      </c>
      <c r="Y76" s="3">
        <f>IF(Y$25&gt;harmonics,0,Y$26*(coeff/Y$25^power)*(sinterm*SIN(Y$25*$B76)+costerm*COS(Y$25*$B76)))</f>
        <v>-0.0475251022994794</v>
      </c>
      <c r="Z76" s="3">
        <f>IF(Z$25&gt;harmonics,0,Z$26*(coeff/Z$25^power)*(sinterm*SIN(Z$25*$B76)+costerm*COS(Z$25*$B76)))</f>
        <v>0</v>
      </c>
      <c r="AA76" s="3">
        <f>IF(AA$25&gt;harmonics,0,AA$26*(coeff/AA$25^power)*(sinterm*SIN(AA$25*$B76)+costerm*COS(AA$25*$B76)))</f>
        <v>-0.02976314977432032</v>
      </c>
      <c r="AB76" s="3">
        <f>IF(AB$25&gt;harmonics,0,AB$26*(coeff/AB$25^power)*(sinterm*SIN(AB$25*$B76)+costerm*COS(AB$25*$B76)))</f>
        <v>0</v>
      </c>
      <c r="AC76" s="3">
        <f>IF(AC$25&gt;harmonics,0,AC$26*(coeff/AC$25^power)*(sinterm*SIN(AC$25*$B76)+costerm*COS(AC$25*$B76)))</f>
        <v>-3.1843077523487115E-07</v>
      </c>
      <c r="AD76" s="3">
        <f>IF(AD$25&gt;harmonics,0,AD$26*(coeff/AD$25^power)*(sinterm*SIN(AD$25*$B76)+costerm*COS(AD$25*$B76)))</f>
        <v>0</v>
      </c>
      <c r="AE76" s="3">
        <f>IF(AE$25&gt;harmonics,0,AE$26*(coeff/AE$25^power)*(sinterm*SIN(AE$25*$B76)+costerm*COS(AE$25*$B76)))</f>
        <v>0</v>
      </c>
      <c r="AF76" s="3">
        <f>IF(AF$25&gt;harmonics,0,AF$26*(coeff/AF$25^power)*(sinterm*SIN(AF$25*$B76)+costerm*COS(AF$25*$B76)))</f>
        <v>0</v>
      </c>
      <c r="AG76" s="3">
        <f>IF(AG$25&gt;harmonics,0,AG$26*(coeff/AG$25^power)*(sinterm*SIN(AG$25*$B76)+costerm*COS(AG$25*$B76)))</f>
        <v>0</v>
      </c>
      <c r="AH76" s="3">
        <f>IF(AH$25&gt;harmonics,0,AH$26*(coeff/AH$25^power)*(sinterm*SIN(AH$25*$B76)+costerm*COS(AH$25*$B76)))</f>
        <v>0</v>
      </c>
      <c r="AI76" s="3">
        <f>IF(AI$25&gt;harmonics,0,AI$26*(coeff/AI$25^power)*(sinterm*SIN(AI$25*$B76)+costerm*COS(AI$25*$B76)))</f>
        <v>0</v>
      </c>
      <c r="AJ76" s="3">
        <f>IF(AJ$25&gt;harmonics,0,AJ$26*(coeff/AJ$25^power)*(sinterm*SIN(AJ$25*$B76)+costerm*COS(AJ$25*$B76)))</f>
        <v>0</v>
      </c>
      <c r="AK76" s="3">
        <f>IF(AK$25&gt;harmonics,0,AK$26*(coeff/AK$25^power)*(sinterm*SIN(AK$25*$B76)+costerm*COS(AK$25*$B76)))</f>
        <v>0</v>
      </c>
      <c r="AL76" s="3">
        <f>IF(AL$25&gt;harmonics,0,AL$26*(coeff/AL$25^power)*(sinterm*SIN(AL$25*$B76)+costerm*COS(AL$25*$B76)))</f>
        <v>0</v>
      </c>
      <c r="AM76" s="3">
        <f>IF(AM$25&gt;harmonics,0,AM$26*(coeff/AM$25^power)*(sinterm*SIN(AM$25*$B76)+costerm*COS(AM$25*$B76)))</f>
        <v>0</v>
      </c>
      <c r="AN76" s="3">
        <f>IF(AN$25&gt;harmonics,0,AN$26*(coeff/AN$25^power)*(sinterm*SIN(AN$25*$B76)+costerm*COS(AN$25*$B76)))</f>
        <v>0</v>
      </c>
      <c r="AO76" s="3">
        <f>IF(AO$25&gt;harmonics,0,AO$26*(coeff/AO$25^power)*(sinterm*SIN(AO$25*$B76)+costerm*COS(AO$25*$B76)))</f>
        <v>0</v>
      </c>
      <c r="AP76" s="3">
        <f>IF(AP$25&gt;harmonics,0,AP$26*(coeff/AP$25^power)*(sinterm*SIN(AP$25*$B76)+costerm*COS(AP$25*$B76)))</f>
        <v>0</v>
      </c>
      <c r="AQ76" s="3">
        <f>IF(AQ$25&gt;harmonics,0,AQ$26*(coeff/AQ$25^power)*(sinterm*SIN(AQ$25*$B76)+costerm*COS(AQ$25*$B76)))</f>
        <v>0</v>
      </c>
      <c r="AR76" s="3">
        <f>IF(AR$25&gt;harmonics,0,AR$26*(coeff/AR$25^power)*(sinterm*SIN(AR$25*$B76)+costerm*COS(AR$25*$B76)))</f>
        <v>0</v>
      </c>
      <c r="AS76" s="3">
        <f>IF(AS$25&gt;harmonics,0,AS$26*(coeff/AS$25^power)*(sinterm*SIN(AS$25*$B76)+costerm*COS(AS$25*$B76)))</f>
        <v>0</v>
      </c>
      <c r="AT76" s="3">
        <f>IF(AT$25&gt;harmonics,0,AT$26*(coeff/AT$25^power)*(sinterm*SIN(AT$25*$B76)+costerm*COS(AT$25*$B76)))</f>
        <v>0</v>
      </c>
      <c r="AU76" s="3">
        <f>IF(AU$25&gt;harmonics,0,AU$26*(coeff/AU$25^power)*(sinterm*SIN(AU$25*$B76)+costerm*COS(AU$25*$B76)))</f>
        <v>0</v>
      </c>
      <c r="AV76" s="3">
        <f>IF(AV$25&gt;harmonics,0,AV$26*(coeff/AV$25^power)*(sinterm*SIN(AV$25*$B76)+costerm*COS(AV$25*$B76)))</f>
        <v>0</v>
      </c>
      <c r="AW76" s="3">
        <f>IF(AW$25&gt;harmonics,0,AW$26*(coeff/AW$25^power)*(sinterm*SIN(AW$25*$B76)+costerm*COS(AW$25*$B76)))</f>
        <v>0</v>
      </c>
      <c r="AX76" s="3">
        <f>IF(AX$25&gt;harmonics,0,AX$26*(coeff/AX$25^power)*(sinterm*SIN(AX$25*$B76)+costerm*COS(AX$25*$B76)))</f>
        <v>0</v>
      </c>
      <c r="AY76" s="3">
        <f>IF(AY$25&gt;harmonics,0,AY$26*(coeff/AY$25^power)*(sinterm*SIN(AY$25*$B76)+costerm*COS(AY$25*$B76)))</f>
        <v>0</v>
      </c>
      <c r="AZ76" s="3">
        <f>IF(AZ$25&gt;harmonics,0,AZ$26*(coeff/AZ$25^power)*(sinterm*SIN(AZ$25*$B76)+costerm*COS(AZ$25*$B76)))</f>
        <v>0</v>
      </c>
      <c r="BA76" s="3">
        <f>IF(BA$25&gt;harmonics,0,BA$26*(coeff/BA$25^power)*(sinterm*SIN(BA$25*$B76)+costerm*COS(BA$25*$B76)))</f>
        <v>0</v>
      </c>
      <c r="BB76" s="3">
        <f>IF(BB$25&gt;harmonics,0,BB$26*(coeff/BB$25^power)*(sinterm*SIN(BB$25*$B76)+costerm*COS(BB$25*$B76)))</f>
        <v>0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2:114" ht="12.75">
      <c r="B77" s="3">
        <f t="shared" si="4"/>
        <v>-0.2513272</v>
      </c>
      <c r="C77" s="3">
        <f t="shared" si="3"/>
        <v>-0.8776623875379929</v>
      </c>
      <c r="D77" s="3">
        <f t="shared" si="5"/>
        <v>0</v>
      </c>
      <c r="E77" s="3">
        <f>IF(E$25&gt;harmonics,0,E$26*(coeff/E$25^power)*(sinterm*SIN(E$25*$B77)+costerm*COS(E$25*$B77)))</f>
        <v>-0.24868968154705792</v>
      </c>
      <c r="F77" s="3">
        <f>IF(F$25&gt;harmonics,0,F$26*(coeff/F$25^power)*(sinterm*SIN(F$25*$B77)+costerm*COS(F$25*$B77)))</f>
        <v>0</v>
      </c>
      <c r="G77" s="3">
        <f>IF(G$25&gt;harmonics,0,G$26*(coeff/G$25^power)*(sinterm*SIN(G$25*$B77)+costerm*COS(G$25*$B77)))</f>
        <v>-0.22818221389215315</v>
      </c>
      <c r="H77" s="3">
        <f>IF(H$25&gt;harmonics,0,H$26*(coeff/H$25^power)*(sinterm*SIN(H$25*$B77)+costerm*COS(H$25*$B77)))</f>
        <v>0</v>
      </c>
      <c r="I77" s="3">
        <f>IF(I$25&gt;harmonics,0,I$26*(coeff/I$25^power)*(sinterm*SIN(I$25*$B77)+costerm*COS(I$25*$B77)))</f>
        <v>-0.19021123765857617</v>
      </c>
      <c r="J77" s="3">
        <f>IF(J$25&gt;harmonics,0,J$26*(coeff/J$25^power)*(sinterm*SIN(J$25*$B77)+costerm*COS(J$25*$B77)))</f>
        <v>0</v>
      </c>
      <c r="K77" s="3">
        <f>IF(K$25&gt;harmonics,0,K$26*(coeff/K$25^power)*(sinterm*SIN(K$25*$B77)+costerm*COS(K$25*$B77)))</f>
        <v>-0.14032678988259495</v>
      </c>
      <c r="L77" s="3">
        <f>IF(L$25&gt;harmonics,0,L$26*(coeff/L$25^power)*(sinterm*SIN(L$25*$B77)+costerm*COS(L$25*$B77)))</f>
        <v>0</v>
      </c>
      <c r="M77" s="3">
        <f>IF(M$25&gt;harmonics,0,M$26*(coeff/M$25^power)*(sinterm*SIN(M$25*$B77)+costerm*COS(M$25*$B77)))</f>
        <v>-0.08561271784743045</v>
      </c>
      <c r="N77" s="3">
        <f>IF(N$25&gt;harmonics,0,N$26*(coeff/N$25^power)*(sinterm*SIN(N$25*$B77)+costerm*COS(N$25*$B77)))</f>
        <v>0</v>
      </c>
      <c r="O77" s="3">
        <f>IF(O$25&gt;harmonics,0,O$26*(coeff/O$25^power)*(sinterm*SIN(O$25*$B77)+costerm*COS(O$25*$B77)))</f>
        <v>-0.03346606580542003</v>
      </c>
      <c r="P77" s="3">
        <f>IF(P$25&gt;harmonics,0,P$26*(coeff/P$25^power)*(sinterm*SIN(P$25*$B77)+costerm*COS(P$25*$B77)))</f>
        <v>0</v>
      </c>
      <c r="Q77" s="3">
        <f>IF(Q$25&gt;harmonics,0,Q$26*(coeff/Q$25^power)*(sinterm*SIN(Q$25*$B77)+costerm*COS(Q$25*$B77)))</f>
        <v>0.00964080735321259</v>
      </c>
      <c r="R77" s="3">
        <f>IF(R$25&gt;harmonics,0,R$26*(coeff/R$25^power)*(sinterm*SIN(R$25*$B77)+costerm*COS(R$25*$B77)))</f>
        <v>0</v>
      </c>
      <c r="S77" s="3">
        <f>IF(S$25&gt;harmonics,0,S$26*(coeff/S$25^power)*(sinterm*SIN(S$25*$B77)+costerm*COS(S$25*$B77)))</f>
        <v>0.039185511742027085</v>
      </c>
      <c r="T77" s="3">
        <f>IF(T$25&gt;harmonics,0,T$26*(coeff/T$25^power)*(sinterm*SIN(T$25*$B77)+costerm*COS(T$25*$B77)))</f>
        <v>0</v>
      </c>
      <c r="U77" s="3">
        <f>IF(U$25&gt;harmonics,0,U$26*(coeff/U$25^power)*(sinterm*SIN(U$25*$B77)+costerm*COS(U$25*$B77)))</f>
        <v>0.05322503034546208</v>
      </c>
      <c r="V77" s="3">
        <f>IF(V$25&gt;harmonics,0,V$26*(coeff/V$25^power)*(sinterm*SIN(V$25*$B77)+costerm*COS(V$25*$B77)))</f>
        <v>0</v>
      </c>
      <c r="W77" s="3">
        <f>IF(W$25&gt;harmonics,0,W$26*(coeff/W$25^power)*(sinterm*SIN(W$25*$B77)+costerm*COS(W$25*$B77)))</f>
        <v>0.05252773587805166</v>
      </c>
      <c r="X77" s="3">
        <f>IF(X$25&gt;harmonics,0,X$26*(coeff/X$25^power)*(sinterm*SIN(X$25*$B77)+costerm*COS(X$25*$B77)))</f>
        <v>0</v>
      </c>
      <c r="Y77" s="3">
        <f>IF(Y$25&gt;harmonics,0,Y$26*(coeff/Y$25^power)*(sinterm*SIN(Y$25*$B77)+costerm*COS(Y$25*$B77)))</f>
        <v>0.040206205439333745</v>
      </c>
      <c r="Z77" s="3">
        <f>IF(Z$25&gt;harmonics,0,Z$26*(coeff/Z$25^power)*(sinterm*SIN(Z$25*$B77)+costerm*COS(Z$25*$B77)))</f>
        <v>0</v>
      </c>
      <c r="AA77" s="3">
        <f>IF(AA$25&gt;harmonics,0,AA$26*(coeff/AA$25^power)*(sinterm*SIN(AA$25*$B77)+costerm*COS(AA$25*$B77)))</f>
        <v>0.0209459979458932</v>
      </c>
      <c r="AB77" s="3">
        <f>IF(AB$25&gt;harmonics,0,AB$26*(coeff/AB$25^power)*(sinterm*SIN(AB$25*$B77)+costerm*COS(AB$25*$B77)))</f>
        <v>0</v>
      </c>
      <c r="AC77" s="3">
        <f>IF(AC$25&gt;harmonics,0,AC$26*(coeff/AC$25^power)*(sinterm*SIN(AC$25*$B77)+costerm*COS(AC$25*$B77)))</f>
        <v>2.12287183467475E-07</v>
      </c>
      <c r="AD77" s="3">
        <f>IF(AD$25&gt;harmonics,0,AD$26*(coeff/AD$25^power)*(sinterm*SIN(AD$25*$B77)+costerm*COS(AD$25*$B77)))</f>
        <v>0</v>
      </c>
      <c r="AE77" s="3">
        <f>IF(AE$25&gt;harmonics,0,AE$26*(coeff/AE$25^power)*(sinterm*SIN(AE$25*$B77)+costerm*COS(AE$25*$B77)))</f>
        <v>0</v>
      </c>
      <c r="AF77" s="3">
        <f>IF(AF$25&gt;harmonics,0,AF$26*(coeff/AF$25^power)*(sinterm*SIN(AF$25*$B77)+costerm*COS(AF$25*$B77)))</f>
        <v>0</v>
      </c>
      <c r="AG77" s="3">
        <f>IF(AG$25&gt;harmonics,0,AG$26*(coeff/AG$25^power)*(sinterm*SIN(AG$25*$B77)+costerm*COS(AG$25*$B77)))</f>
        <v>0</v>
      </c>
      <c r="AH77" s="3">
        <f>IF(AH$25&gt;harmonics,0,AH$26*(coeff/AH$25^power)*(sinterm*SIN(AH$25*$B77)+costerm*COS(AH$25*$B77)))</f>
        <v>0</v>
      </c>
      <c r="AI77" s="3">
        <f>IF(AI$25&gt;harmonics,0,AI$26*(coeff/AI$25^power)*(sinterm*SIN(AI$25*$B77)+costerm*COS(AI$25*$B77)))</f>
        <v>0</v>
      </c>
      <c r="AJ77" s="3">
        <f>IF(AJ$25&gt;harmonics,0,AJ$26*(coeff/AJ$25^power)*(sinterm*SIN(AJ$25*$B77)+costerm*COS(AJ$25*$B77)))</f>
        <v>0</v>
      </c>
      <c r="AK77" s="3">
        <f>IF(AK$25&gt;harmonics,0,AK$26*(coeff/AK$25^power)*(sinterm*SIN(AK$25*$B77)+costerm*COS(AK$25*$B77)))</f>
        <v>0</v>
      </c>
      <c r="AL77" s="3">
        <f>IF(AL$25&gt;harmonics,0,AL$26*(coeff/AL$25^power)*(sinterm*SIN(AL$25*$B77)+costerm*COS(AL$25*$B77)))</f>
        <v>0</v>
      </c>
      <c r="AM77" s="3">
        <f>IF(AM$25&gt;harmonics,0,AM$26*(coeff/AM$25^power)*(sinterm*SIN(AM$25*$B77)+costerm*COS(AM$25*$B77)))</f>
        <v>0</v>
      </c>
      <c r="AN77" s="3">
        <f>IF(AN$25&gt;harmonics,0,AN$26*(coeff/AN$25^power)*(sinterm*SIN(AN$25*$B77)+costerm*COS(AN$25*$B77)))</f>
        <v>0</v>
      </c>
      <c r="AO77" s="3">
        <f>IF(AO$25&gt;harmonics,0,AO$26*(coeff/AO$25^power)*(sinterm*SIN(AO$25*$B77)+costerm*COS(AO$25*$B77)))</f>
        <v>0</v>
      </c>
      <c r="AP77" s="3">
        <f>IF(AP$25&gt;harmonics,0,AP$26*(coeff/AP$25^power)*(sinterm*SIN(AP$25*$B77)+costerm*COS(AP$25*$B77)))</f>
        <v>0</v>
      </c>
      <c r="AQ77" s="3">
        <f>IF(AQ$25&gt;harmonics,0,AQ$26*(coeff/AQ$25^power)*(sinterm*SIN(AQ$25*$B77)+costerm*COS(AQ$25*$B77)))</f>
        <v>0</v>
      </c>
      <c r="AR77" s="3">
        <f>IF(AR$25&gt;harmonics,0,AR$26*(coeff/AR$25^power)*(sinterm*SIN(AR$25*$B77)+costerm*COS(AR$25*$B77)))</f>
        <v>0</v>
      </c>
      <c r="AS77" s="3">
        <f>IF(AS$25&gt;harmonics,0,AS$26*(coeff/AS$25^power)*(sinterm*SIN(AS$25*$B77)+costerm*COS(AS$25*$B77)))</f>
        <v>0</v>
      </c>
      <c r="AT77" s="3">
        <f>IF(AT$25&gt;harmonics,0,AT$26*(coeff/AT$25^power)*(sinterm*SIN(AT$25*$B77)+costerm*COS(AT$25*$B77)))</f>
        <v>0</v>
      </c>
      <c r="AU77" s="3">
        <f>IF(AU$25&gt;harmonics,0,AU$26*(coeff/AU$25^power)*(sinterm*SIN(AU$25*$B77)+costerm*COS(AU$25*$B77)))</f>
        <v>0</v>
      </c>
      <c r="AV77" s="3">
        <f>IF(AV$25&gt;harmonics,0,AV$26*(coeff/AV$25^power)*(sinterm*SIN(AV$25*$B77)+costerm*COS(AV$25*$B77)))</f>
        <v>0</v>
      </c>
      <c r="AW77" s="3">
        <f>IF(AW$25&gt;harmonics,0,AW$26*(coeff/AW$25^power)*(sinterm*SIN(AW$25*$B77)+costerm*COS(AW$25*$B77)))</f>
        <v>0</v>
      </c>
      <c r="AX77" s="3">
        <f>IF(AX$25&gt;harmonics,0,AX$26*(coeff/AX$25^power)*(sinterm*SIN(AX$25*$B77)+costerm*COS(AX$25*$B77)))</f>
        <v>0</v>
      </c>
      <c r="AY77" s="3">
        <f>IF(AY$25&gt;harmonics,0,AY$26*(coeff/AY$25^power)*(sinterm*SIN(AY$25*$B77)+costerm*COS(AY$25*$B77)))</f>
        <v>0</v>
      </c>
      <c r="AZ77" s="3">
        <f>IF(AZ$25&gt;harmonics,0,AZ$26*(coeff/AZ$25^power)*(sinterm*SIN(AZ$25*$B77)+costerm*COS(AZ$25*$B77)))</f>
        <v>0</v>
      </c>
      <c r="BA77" s="3">
        <f>IF(BA$25&gt;harmonics,0,BA$26*(coeff/BA$25^power)*(sinterm*SIN(BA$25*$B77)+costerm*COS(BA$25*$B77)))</f>
        <v>0</v>
      </c>
      <c r="BB77" s="3">
        <f>IF(BB$25&gt;harmonics,0,BB$26*(coeff/BB$25^power)*(sinterm*SIN(BB$25*$B77)+costerm*COS(BB$25*$B77)))</f>
        <v>0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2:114" ht="12.75">
      <c r="B78" s="3">
        <f t="shared" si="4"/>
        <v>-0.1256636</v>
      </c>
      <c r="C78" s="3">
        <f t="shared" si="3"/>
        <v>-0.8056816401957044</v>
      </c>
      <c r="D78" s="3">
        <f t="shared" si="5"/>
        <v>0</v>
      </c>
      <c r="E78" s="3">
        <f>IF(E$25&gt;harmonics,0,E$26*(coeff/E$25^power)*(sinterm*SIN(E$25*$B78)+costerm*COS(E$25*$B78)))</f>
        <v>-0.12533312825768572</v>
      </c>
      <c r="F78" s="3">
        <f>IF(F$25&gt;harmonics,0,F$26*(coeff/F$25^power)*(sinterm*SIN(F$25*$B78)+costerm*COS(F$25*$B78)))</f>
        <v>0</v>
      </c>
      <c r="G78" s="3">
        <f>IF(G$25&gt;harmonics,0,G$26*(coeff/G$25^power)*(sinterm*SIN(G$25*$B78)+costerm*COS(G$25*$B78)))</f>
        <v>-0.12270808553840402</v>
      </c>
      <c r="H78" s="3">
        <f>IF(H$25&gt;harmonics,0,H$26*(coeff/H$25^power)*(sinterm*SIN(H$25*$B78)+costerm*COS(H$25*$B78)))</f>
        <v>0</v>
      </c>
      <c r="I78" s="3">
        <f>IF(I$25&gt;harmonics,0,I$26*(coeff/I$25^power)*(sinterm*SIN(I$25*$B78)+costerm*COS(I$25*$B78)))</f>
        <v>-0.11755696458650851</v>
      </c>
      <c r="J78" s="3">
        <f>IF(J$25&gt;harmonics,0,J$26*(coeff/J$25^power)*(sinterm*SIN(J$25*$B78)+costerm*COS(J$25*$B78)))</f>
        <v>0</v>
      </c>
      <c r="K78" s="3">
        <f>IF(K$25&gt;harmonics,0,K$26*(coeff/K$25^power)*(sinterm*SIN(K$25*$B78)+costerm*COS(K$25*$B78)))</f>
        <v>-0.1100732527380392</v>
      </c>
      <c r="L78" s="3">
        <f>IF(L$25&gt;harmonics,0,L$26*(coeff/L$25^power)*(sinterm*SIN(L$25*$B78)+costerm*COS(L$25*$B78)))</f>
        <v>0</v>
      </c>
      <c r="M78" s="3">
        <f>IF(M$25&gt;harmonics,0,M$26*(coeff/M$25^power)*(sinterm*SIN(M$25*$B78)+costerm*COS(M$25*$B78)))</f>
        <v>-0.10053629396910188</v>
      </c>
      <c r="N78" s="3">
        <f>IF(N$25&gt;harmonics,0,N$26*(coeff/N$25^power)*(sinterm*SIN(N$25*$B78)+costerm*COS(N$25*$B78)))</f>
        <v>0</v>
      </c>
      <c r="O78" s="3">
        <f>IF(O$25&gt;harmonics,0,O$26*(coeff/O$25^power)*(sinterm*SIN(O$25*$B78)+costerm*COS(O$25*$B78)))</f>
        <v>-0.08929882108594872</v>
      </c>
      <c r="P78" s="3">
        <f>IF(P$25&gt;harmonics,0,P$26*(coeff/P$25^power)*(sinterm*SIN(P$25*$B78)+costerm*COS(P$25*$B78)))</f>
        <v>0</v>
      </c>
      <c r="Q78" s="3">
        <f>IF(Q$25&gt;harmonics,0,Q$26*(coeff/Q$25^power)*(sinterm*SIN(Q$25*$B78)+costerm*COS(Q$25*$B78)))</f>
        <v>-0.07677129346691292</v>
      </c>
      <c r="R78" s="3">
        <f>IF(R$25&gt;harmonics,0,R$26*(coeff/R$25^power)*(sinterm*SIN(R$25*$B78)+costerm*COS(R$25*$B78)))</f>
        <v>0</v>
      </c>
      <c r="S78" s="3">
        <f>IF(S$25&gt;harmonics,0,S$26*(coeff/S$25^power)*(sinterm*SIN(S$25*$B78)+costerm*COS(S$25*$B78)))</f>
        <v>-0.06340380055310356</v>
      </c>
      <c r="T78" s="3">
        <f>IF(T$25&gt;harmonics,0,T$26*(coeff/T$25^power)*(sinterm*SIN(T$25*$B78)+costerm*COS(T$25*$B78)))</f>
        <v>0</v>
      </c>
      <c r="U78" s="3">
        <f>IF(U$25&gt;harmonics,0,U$26*(coeff/U$25^power)*(sinterm*SIN(U$25*$B78)+costerm*COS(U$25*$B78)))</f>
        <v>-0.049666405433441765</v>
      </c>
      <c r="V78" s="3">
        <f>IF(V$25&gt;harmonics,0,V$26*(coeff/V$25^power)*(sinterm*SIN(V$25*$B78)+costerm*COS(V$25*$B78)))</f>
        <v>0</v>
      </c>
      <c r="W78" s="3">
        <f>IF(W$25&gt;harmonics,0,W$26*(coeff/W$25^power)*(sinterm*SIN(W$25*$B78)+costerm*COS(W$25*$B78)))</f>
        <v>-0.03602887242415347</v>
      </c>
      <c r="X78" s="3">
        <f>IF(X$25&gt;harmonics,0,X$26*(coeff/X$25^power)*(sinterm*SIN(X$25*$B78)+costerm*COS(X$25*$B78)))</f>
        <v>0</v>
      </c>
      <c r="Y78" s="3">
        <f>IF(Y$25&gt;harmonics,0,Y$26*(coeff/Y$25^power)*(sinterm*SIN(Y$25*$B78)+costerm*COS(Y$25*$B78)))</f>
        <v>-0.022940744161982215</v>
      </c>
      <c r="Z78" s="3">
        <f>IF(Z$25&gt;harmonics,0,Z$26*(coeff/Z$25^power)*(sinterm*SIN(Z$25*$B78)+costerm*COS(Z$25*$B78)))</f>
        <v>0</v>
      </c>
      <c r="AA78" s="3">
        <f>IF(AA$25&gt;harmonics,0,AA$26*(coeff/AA$25^power)*(sinterm*SIN(AA$25*$B78)+costerm*COS(AA$25*$B78)))</f>
        <v>-0.010812706598639707</v>
      </c>
      <c r="AB78" s="3">
        <f>IF(AB$25&gt;harmonics,0,AB$26*(coeff/AB$25^power)*(sinterm*SIN(AB$25*$B78)+costerm*COS(AB$25*$B78)))</f>
        <v>0</v>
      </c>
      <c r="AC78" s="3">
        <f>IF(AC$25&gt;harmonics,0,AC$26*(coeff/AC$25^power)*(sinterm*SIN(AC$25*$B78)+costerm*COS(AC$25*$B78)))</f>
        <v>-1.0614359173411121E-07</v>
      </c>
      <c r="AD78" s="3">
        <f>IF(AD$25&gt;harmonics,0,AD$26*(coeff/AD$25^power)*(sinterm*SIN(AD$25*$B78)+costerm*COS(AD$25*$B78)))</f>
        <v>0</v>
      </c>
      <c r="AE78" s="3">
        <f>IF(AE$25&gt;harmonics,0,AE$26*(coeff/AE$25^power)*(sinterm*SIN(AE$25*$B78)+costerm*COS(AE$25*$B78)))</f>
        <v>0</v>
      </c>
      <c r="AF78" s="3">
        <f>IF(AF$25&gt;harmonics,0,AF$26*(coeff/AF$25^power)*(sinterm*SIN(AF$25*$B78)+costerm*COS(AF$25*$B78)))</f>
        <v>0</v>
      </c>
      <c r="AG78" s="3">
        <f>IF(AG$25&gt;harmonics,0,AG$26*(coeff/AG$25^power)*(sinterm*SIN(AG$25*$B78)+costerm*COS(AG$25*$B78)))</f>
        <v>0</v>
      </c>
      <c r="AH78" s="3">
        <f>IF(AH$25&gt;harmonics,0,AH$26*(coeff/AH$25^power)*(sinterm*SIN(AH$25*$B78)+costerm*COS(AH$25*$B78)))</f>
        <v>0</v>
      </c>
      <c r="AI78" s="3">
        <f>IF(AI$25&gt;harmonics,0,AI$26*(coeff/AI$25^power)*(sinterm*SIN(AI$25*$B78)+costerm*COS(AI$25*$B78)))</f>
        <v>0</v>
      </c>
      <c r="AJ78" s="3">
        <f>IF(AJ$25&gt;harmonics,0,AJ$26*(coeff/AJ$25^power)*(sinterm*SIN(AJ$25*$B78)+costerm*COS(AJ$25*$B78)))</f>
        <v>0</v>
      </c>
      <c r="AK78" s="3">
        <f>IF(AK$25&gt;harmonics,0,AK$26*(coeff/AK$25^power)*(sinterm*SIN(AK$25*$B78)+costerm*COS(AK$25*$B78)))</f>
        <v>0</v>
      </c>
      <c r="AL78" s="3">
        <f>IF(AL$25&gt;harmonics,0,AL$26*(coeff/AL$25^power)*(sinterm*SIN(AL$25*$B78)+costerm*COS(AL$25*$B78)))</f>
        <v>0</v>
      </c>
      <c r="AM78" s="3">
        <f>IF(AM$25&gt;harmonics,0,AM$26*(coeff/AM$25^power)*(sinterm*SIN(AM$25*$B78)+costerm*COS(AM$25*$B78)))</f>
        <v>0</v>
      </c>
      <c r="AN78" s="3">
        <f>IF(AN$25&gt;harmonics,0,AN$26*(coeff/AN$25^power)*(sinterm*SIN(AN$25*$B78)+costerm*COS(AN$25*$B78)))</f>
        <v>0</v>
      </c>
      <c r="AO78" s="3">
        <f>IF(AO$25&gt;harmonics,0,AO$26*(coeff/AO$25^power)*(sinterm*SIN(AO$25*$B78)+costerm*COS(AO$25*$B78)))</f>
        <v>0</v>
      </c>
      <c r="AP78" s="3">
        <f>IF(AP$25&gt;harmonics,0,AP$26*(coeff/AP$25^power)*(sinterm*SIN(AP$25*$B78)+costerm*COS(AP$25*$B78)))</f>
        <v>0</v>
      </c>
      <c r="AQ78" s="3">
        <f>IF(AQ$25&gt;harmonics,0,AQ$26*(coeff/AQ$25^power)*(sinterm*SIN(AQ$25*$B78)+costerm*COS(AQ$25*$B78)))</f>
        <v>0</v>
      </c>
      <c r="AR78" s="3">
        <f>IF(AR$25&gt;harmonics,0,AR$26*(coeff/AR$25^power)*(sinterm*SIN(AR$25*$B78)+costerm*COS(AR$25*$B78)))</f>
        <v>0</v>
      </c>
      <c r="AS78" s="3">
        <f>IF(AS$25&gt;harmonics,0,AS$26*(coeff/AS$25^power)*(sinterm*SIN(AS$25*$B78)+costerm*COS(AS$25*$B78)))</f>
        <v>0</v>
      </c>
      <c r="AT78" s="3">
        <f>IF(AT$25&gt;harmonics,0,AT$26*(coeff/AT$25^power)*(sinterm*SIN(AT$25*$B78)+costerm*COS(AT$25*$B78)))</f>
        <v>0</v>
      </c>
      <c r="AU78" s="3">
        <f>IF(AU$25&gt;harmonics,0,AU$26*(coeff/AU$25^power)*(sinterm*SIN(AU$25*$B78)+costerm*COS(AU$25*$B78)))</f>
        <v>0</v>
      </c>
      <c r="AV78" s="3">
        <f>IF(AV$25&gt;harmonics,0,AV$26*(coeff/AV$25^power)*(sinterm*SIN(AV$25*$B78)+costerm*COS(AV$25*$B78)))</f>
        <v>0</v>
      </c>
      <c r="AW78" s="3">
        <f>IF(AW$25&gt;harmonics,0,AW$26*(coeff/AW$25^power)*(sinterm*SIN(AW$25*$B78)+costerm*COS(AW$25*$B78)))</f>
        <v>0</v>
      </c>
      <c r="AX78" s="3">
        <f>IF(AX$25&gt;harmonics,0,AX$26*(coeff/AX$25^power)*(sinterm*SIN(AX$25*$B78)+costerm*COS(AX$25*$B78)))</f>
        <v>0</v>
      </c>
      <c r="AY78" s="3">
        <f>IF(AY$25&gt;harmonics,0,AY$26*(coeff/AY$25^power)*(sinterm*SIN(AY$25*$B78)+costerm*COS(AY$25*$B78)))</f>
        <v>0</v>
      </c>
      <c r="AZ78" s="3">
        <f>IF(AZ$25&gt;harmonics,0,AZ$26*(coeff/AZ$25^power)*(sinterm*SIN(AZ$25*$B78)+costerm*COS(AZ$25*$B78)))</f>
        <v>0</v>
      </c>
      <c r="BA78" s="3">
        <f>IF(BA$25&gt;harmonics,0,BA$26*(coeff/BA$25^power)*(sinterm*SIN(BA$25*$B78)+costerm*COS(BA$25*$B78)))</f>
        <v>0</v>
      </c>
      <c r="BB78" s="3">
        <f>IF(BB$25&gt;harmonics,0,BB$26*(coeff/BB$25^power)*(sinterm*SIN(BB$25*$B78)+costerm*COS(BB$25*$B78)))</f>
        <v>0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2:114" ht="12.75">
      <c r="B79" s="3">
        <v>0</v>
      </c>
      <c r="C79" s="3">
        <f t="shared" si="3"/>
        <v>0</v>
      </c>
      <c r="D79" s="3">
        <f t="shared" si="5"/>
        <v>0</v>
      </c>
      <c r="E79" s="3">
        <f>IF(E$25&gt;harmonics,0,E$26*(coeff/E$25^power)*(sinterm*SIN(E$25*$B79)+costerm*COS(E$25*$B79)))</f>
        <v>0</v>
      </c>
      <c r="F79" s="3">
        <f>IF(F$25&gt;harmonics,0,F$26*(coeff/F$25^power)*(sinterm*SIN(F$25*$B79)+costerm*COS(F$25*$B79)))</f>
        <v>0</v>
      </c>
      <c r="G79" s="3">
        <f>IF(G$25&gt;harmonics,0,G$26*(coeff/G$25^power)*(sinterm*SIN(G$25*$B79)+costerm*COS(G$25*$B79)))</f>
        <v>0</v>
      </c>
      <c r="H79" s="3">
        <f>IF(H$25&gt;harmonics,0,H$26*(coeff/H$25^power)*(sinterm*SIN(H$25*$B79)+costerm*COS(H$25*$B79)))</f>
        <v>0</v>
      </c>
      <c r="I79" s="3">
        <f>IF(I$25&gt;harmonics,0,I$26*(coeff/I$25^power)*(sinterm*SIN(I$25*$B79)+costerm*COS(I$25*$B79)))</f>
        <v>0</v>
      </c>
      <c r="J79" s="3">
        <f>IF(J$25&gt;harmonics,0,J$26*(coeff/J$25^power)*(sinterm*SIN(J$25*$B79)+costerm*COS(J$25*$B79)))</f>
        <v>0</v>
      </c>
      <c r="K79" s="3">
        <f>IF(K$25&gt;harmonics,0,K$26*(coeff/K$25^power)*(sinterm*SIN(K$25*$B79)+costerm*COS(K$25*$B79)))</f>
        <v>0</v>
      </c>
      <c r="L79" s="3">
        <f>IF(L$25&gt;harmonics,0,L$26*(coeff/L$25^power)*(sinterm*SIN(L$25*$B79)+costerm*COS(L$25*$B79)))</f>
        <v>0</v>
      </c>
      <c r="M79" s="3">
        <f>IF(M$25&gt;harmonics,0,M$26*(coeff/M$25^power)*(sinterm*SIN(M$25*$B79)+costerm*COS(M$25*$B79)))</f>
        <v>0</v>
      </c>
      <c r="N79" s="3">
        <f>IF(N$25&gt;harmonics,0,N$26*(coeff/N$25^power)*(sinterm*SIN(N$25*$B79)+costerm*COS(N$25*$B79)))</f>
        <v>0</v>
      </c>
      <c r="O79" s="3">
        <f>IF(O$25&gt;harmonics,0,O$26*(coeff/O$25^power)*(sinterm*SIN(O$25*$B79)+costerm*COS(O$25*$B79)))</f>
        <v>0</v>
      </c>
      <c r="P79" s="3">
        <f>IF(P$25&gt;harmonics,0,P$26*(coeff/P$25^power)*(sinterm*SIN(P$25*$B79)+costerm*COS(P$25*$B79)))</f>
        <v>0</v>
      </c>
      <c r="Q79" s="3">
        <f>IF(Q$25&gt;harmonics,0,Q$26*(coeff/Q$25^power)*(sinterm*SIN(Q$25*$B79)+costerm*COS(Q$25*$B79)))</f>
        <v>0</v>
      </c>
      <c r="R79" s="3">
        <f>IF(R$25&gt;harmonics,0,R$26*(coeff/R$25^power)*(sinterm*SIN(R$25*$B79)+costerm*COS(R$25*$B79)))</f>
        <v>0</v>
      </c>
      <c r="S79" s="3">
        <f>IF(S$25&gt;harmonics,0,S$26*(coeff/S$25^power)*(sinterm*SIN(S$25*$B79)+costerm*COS(S$25*$B79)))</f>
        <v>0</v>
      </c>
      <c r="T79" s="3">
        <f>IF(T$25&gt;harmonics,0,T$26*(coeff/T$25^power)*(sinterm*SIN(T$25*$B79)+costerm*COS(T$25*$B79)))</f>
        <v>0</v>
      </c>
      <c r="U79" s="3">
        <f>IF(U$25&gt;harmonics,0,U$26*(coeff/U$25^power)*(sinterm*SIN(U$25*$B79)+costerm*COS(U$25*$B79)))</f>
        <v>0</v>
      </c>
      <c r="V79" s="3">
        <f>IF(V$25&gt;harmonics,0,V$26*(coeff/V$25^power)*(sinterm*SIN(V$25*$B79)+costerm*COS(V$25*$B79)))</f>
        <v>0</v>
      </c>
      <c r="W79" s="3">
        <f>IF(W$25&gt;harmonics,0,W$26*(coeff/W$25^power)*(sinterm*SIN(W$25*$B79)+costerm*COS(W$25*$B79)))</f>
        <v>0</v>
      </c>
      <c r="X79" s="3">
        <f>IF(X$25&gt;harmonics,0,X$26*(coeff/X$25^power)*(sinterm*SIN(X$25*$B79)+costerm*COS(X$25*$B79)))</f>
        <v>0</v>
      </c>
      <c r="Y79" s="3">
        <f>IF(Y$25&gt;harmonics,0,Y$26*(coeff/Y$25^power)*(sinterm*SIN(Y$25*$B79)+costerm*COS(Y$25*$B79)))</f>
        <v>0</v>
      </c>
      <c r="Z79" s="3">
        <f>IF(Z$25&gt;harmonics,0,Z$26*(coeff/Z$25^power)*(sinterm*SIN(Z$25*$B79)+costerm*COS(Z$25*$B79)))</f>
        <v>0</v>
      </c>
      <c r="AA79" s="3">
        <f>IF(AA$25&gt;harmonics,0,AA$26*(coeff/AA$25^power)*(sinterm*SIN(AA$25*$B79)+costerm*COS(AA$25*$B79)))</f>
        <v>0</v>
      </c>
      <c r="AB79" s="3">
        <f>IF(AB$25&gt;harmonics,0,AB$26*(coeff/AB$25^power)*(sinterm*SIN(AB$25*$B79)+costerm*COS(AB$25*$B79)))</f>
        <v>0</v>
      </c>
      <c r="AC79" s="3">
        <f>IF(AC$25&gt;harmonics,0,AC$26*(coeff/AC$25^power)*(sinterm*SIN(AC$25*$B79)+costerm*COS(AC$25*$B79)))</f>
        <v>0</v>
      </c>
      <c r="AD79" s="3">
        <f>IF(AD$25&gt;harmonics,0,AD$26*(coeff/AD$25^power)*(sinterm*SIN(AD$25*$B79)+costerm*COS(AD$25*$B79)))</f>
        <v>0</v>
      </c>
      <c r="AE79" s="3">
        <f>IF(AE$25&gt;harmonics,0,AE$26*(coeff/AE$25^power)*(sinterm*SIN(AE$25*$B79)+costerm*COS(AE$25*$B79)))</f>
        <v>0</v>
      </c>
      <c r="AF79" s="3">
        <f>IF(AF$25&gt;harmonics,0,AF$26*(coeff/AF$25^power)*(sinterm*SIN(AF$25*$B79)+costerm*COS(AF$25*$B79)))</f>
        <v>0</v>
      </c>
      <c r="AG79" s="3">
        <f>IF(AG$25&gt;harmonics,0,AG$26*(coeff/AG$25^power)*(sinterm*SIN(AG$25*$B79)+costerm*COS(AG$25*$B79)))</f>
        <v>0</v>
      </c>
      <c r="AH79" s="3">
        <f>IF(AH$25&gt;harmonics,0,AH$26*(coeff/AH$25^power)*(sinterm*SIN(AH$25*$B79)+costerm*COS(AH$25*$B79)))</f>
        <v>0</v>
      </c>
      <c r="AI79" s="3">
        <f>IF(AI$25&gt;harmonics,0,AI$26*(coeff/AI$25^power)*(sinterm*SIN(AI$25*$B79)+costerm*COS(AI$25*$B79)))</f>
        <v>0</v>
      </c>
      <c r="AJ79" s="3">
        <f>IF(AJ$25&gt;harmonics,0,AJ$26*(coeff/AJ$25^power)*(sinterm*SIN(AJ$25*$B79)+costerm*COS(AJ$25*$B79)))</f>
        <v>0</v>
      </c>
      <c r="AK79" s="3">
        <f>IF(AK$25&gt;harmonics,0,AK$26*(coeff/AK$25^power)*(sinterm*SIN(AK$25*$B79)+costerm*COS(AK$25*$B79)))</f>
        <v>0</v>
      </c>
      <c r="AL79" s="3">
        <f>IF(AL$25&gt;harmonics,0,AL$26*(coeff/AL$25^power)*(sinterm*SIN(AL$25*$B79)+costerm*COS(AL$25*$B79)))</f>
        <v>0</v>
      </c>
      <c r="AM79" s="3">
        <f>IF(AM$25&gt;harmonics,0,AM$26*(coeff/AM$25^power)*(sinterm*SIN(AM$25*$B79)+costerm*COS(AM$25*$B79)))</f>
        <v>0</v>
      </c>
      <c r="AN79" s="3">
        <f>IF(AN$25&gt;harmonics,0,AN$26*(coeff/AN$25^power)*(sinterm*SIN(AN$25*$B79)+costerm*COS(AN$25*$B79)))</f>
        <v>0</v>
      </c>
      <c r="AO79" s="3">
        <f>IF(AO$25&gt;harmonics,0,AO$26*(coeff/AO$25^power)*(sinterm*SIN(AO$25*$B79)+costerm*COS(AO$25*$B79)))</f>
        <v>0</v>
      </c>
      <c r="AP79" s="3">
        <f>IF(AP$25&gt;harmonics,0,AP$26*(coeff/AP$25^power)*(sinterm*SIN(AP$25*$B79)+costerm*COS(AP$25*$B79)))</f>
        <v>0</v>
      </c>
      <c r="AQ79" s="3">
        <f>IF(AQ$25&gt;harmonics,0,AQ$26*(coeff/AQ$25^power)*(sinterm*SIN(AQ$25*$B79)+costerm*COS(AQ$25*$B79)))</f>
        <v>0</v>
      </c>
      <c r="AR79" s="3">
        <f>IF(AR$25&gt;harmonics,0,AR$26*(coeff/AR$25^power)*(sinterm*SIN(AR$25*$B79)+costerm*COS(AR$25*$B79)))</f>
        <v>0</v>
      </c>
      <c r="AS79" s="3">
        <f>IF(AS$25&gt;harmonics,0,AS$26*(coeff/AS$25^power)*(sinterm*SIN(AS$25*$B79)+costerm*COS(AS$25*$B79)))</f>
        <v>0</v>
      </c>
      <c r="AT79" s="3">
        <f>IF(AT$25&gt;harmonics,0,AT$26*(coeff/AT$25^power)*(sinterm*SIN(AT$25*$B79)+costerm*COS(AT$25*$B79)))</f>
        <v>0</v>
      </c>
      <c r="AU79" s="3">
        <f>IF(AU$25&gt;harmonics,0,AU$26*(coeff/AU$25^power)*(sinterm*SIN(AU$25*$B79)+costerm*COS(AU$25*$B79)))</f>
        <v>0</v>
      </c>
      <c r="AV79" s="3">
        <f>IF(AV$25&gt;harmonics,0,AV$26*(coeff/AV$25^power)*(sinterm*SIN(AV$25*$B79)+costerm*COS(AV$25*$B79)))</f>
        <v>0</v>
      </c>
      <c r="AW79" s="3">
        <f>IF(AW$25&gt;harmonics,0,AW$26*(coeff/AW$25^power)*(sinterm*SIN(AW$25*$B79)+costerm*COS(AW$25*$B79)))</f>
        <v>0</v>
      </c>
      <c r="AX79" s="3">
        <f>IF(AX$25&gt;harmonics,0,AX$26*(coeff/AX$25^power)*(sinterm*SIN(AX$25*$B79)+costerm*COS(AX$25*$B79)))</f>
        <v>0</v>
      </c>
      <c r="AY79" s="3">
        <f>IF(AY$25&gt;harmonics,0,AY$26*(coeff/AY$25^power)*(sinterm*SIN(AY$25*$B79)+costerm*COS(AY$25*$B79)))</f>
        <v>0</v>
      </c>
      <c r="AZ79" s="3">
        <f>IF(AZ$25&gt;harmonics,0,AZ$26*(coeff/AZ$25^power)*(sinterm*SIN(AZ$25*$B79)+costerm*COS(AZ$25*$B79)))</f>
        <v>0</v>
      </c>
      <c r="BA79" s="3">
        <f>IF(BA$25&gt;harmonics,0,BA$26*(coeff/BA$25^power)*(sinterm*SIN(BA$25*$B79)+costerm*COS(BA$25*$B79)))</f>
        <v>0</v>
      </c>
      <c r="BB79" s="3">
        <f>IF(BB$25&gt;harmonics,0,BB$26*(coeff/BB$25^power)*(sinterm*SIN(BB$25*$B79)+costerm*COS(BB$25*$B79)))</f>
        <v>0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2:114" ht="12.75">
      <c r="B80" s="3">
        <f aca="true" t="shared" si="6" ref="B80:B111">B79+pi*dx</f>
        <v>0.1256636</v>
      </c>
      <c r="C80" s="3">
        <f t="shared" si="3"/>
        <v>0.8056816401957044</v>
      </c>
      <c r="D80" s="3">
        <f t="shared" si="5"/>
        <v>0</v>
      </c>
      <c r="E80" s="3">
        <f>IF(E$25&gt;harmonics,0,E$26*(coeff/E$25^power)*(sinterm*SIN(E$25*$B80)+costerm*COS(E$25*$B80)))</f>
        <v>0.12533312825768572</v>
      </c>
      <c r="F80" s="3">
        <f>IF(F$25&gt;harmonics,0,F$26*(coeff/F$25^power)*(sinterm*SIN(F$25*$B80)+costerm*COS(F$25*$B80)))</f>
        <v>0</v>
      </c>
      <c r="G80" s="3">
        <f>IF(G$25&gt;harmonics,0,G$26*(coeff/G$25^power)*(sinterm*SIN(G$25*$B80)+costerm*COS(G$25*$B80)))</f>
        <v>0.12270808553840402</v>
      </c>
      <c r="H80" s="3">
        <f>IF(H$25&gt;harmonics,0,H$26*(coeff/H$25^power)*(sinterm*SIN(H$25*$B80)+costerm*COS(H$25*$B80)))</f>
        <v>0</v>
      </c>
      <c r="I80" s="3">
        <f>IF(I$25&gt;harmonics,0,I$26*(coeff/I$25^power)*(sinterm*SIN(I$25*$B80)+costerm*COS(I$25*$B80)))</f>
        <v>0.11755696458650851</v>
      </c>
      <c r="J80" s="3">
        <f>IF(J$25&gt;harmonics,0,J$26*(coeff/J$25^power)*(sinterm*SIN(J$25*$B80)+costerm*COS(J$25*$B80)))</f>
        <v>0</v>
      </c>
      <c r="K80" s="3">
        <f>IF(K$25&gt;harmonics,0,K$26*(coeff/K$25^power)*(sinterm*SIN(K$25*$B80)+costerm*COS(K$25*$B80)))</f>
        <v>0.1100732527380392</v>
      </c>
      <c r="L80" s="3">
        <f>IF(L$25&gt;harmonics,0,L$26*(coeff/L$25^power)*(sinterm*SIN(L$25*$B80)+costerm*COS(L$25*$B80)))</f>
        <v>0</v>
      </c>
      <c r="M80" s="3">
        <f>IF(M$25&gt;harmonics,0,M$26*(coeff/M$25^power)*(sinterm*SIN(M$25*$B80)+costerm*COS(M$25*$B80)))</f>
        <v>0.10053629396910188</v>
      </c>
      <c r="N80" s="3">
        <f>IF(N$25&gt;harmonics,0,N$26*(coeff/N$25^power)*(sinterm*SIN(N$25*$B80)+costerm*COS(N$25*$B80)))</f>
        <v>0</v>
      </c>
      <c r="O80" s="3">
        <f>IF(O$25&gt;harmonics,0,O$26*(coeff/O$25^power)*(sinterm*SIN(O$25*$B80)+costerm*COS(O$25*$B80)))</f>
        <v>0.08929882108594872</v>
      </c>
      <c r="P80" s="3">
        <f>IF(P$25&gt;harmonics,0,P$26*(coeff/P$25^power)*(sinterm*SIN(P$25*$B80)+costerm*COS(P$25*$B80)))</f>
        <v>0</v>
      </c>
      <c r="Q80" s="3">
        <f>IF(Q$25&gt;harmonics,0,Q$26*(coeff/Q$25^power)*(sinterm*SIN(Q$25*$B80)+costerm*COS(Q$25*$B80)))</f>
        <v>0.07677129346691292</v>
      </c>
      <c r="R80" s="3">
        <f>IF(R$25&gt;harmonics,0,R$26*(coeff/R$25^power)*(sinterm*SIN(R$25*$B80)+costerm*COS(R$25*$B80)))</f>
        <v>0</v>
      </c>
      <c r="S80" s="3">
        <f>IF(S$25&gt;harmonics,0,S$26*(coeff/S$25^power)*(sinterm*SIN(S$25*$B80)+costerm*COS(S$25*$B80)))</f>
        <v>0.06340380055310356</v>
      </c>
      <c r="T80" s="3">
        <f>IF(T$25&gt;harmonics,0,T$26*(coeff/T$25^power)*(sinterm*SIN(T$25*$B80)+costerm*COS(T$25*$B80)))</f>
        <v>0</v>
      </c>
      <c r="U80" s="3">
        <f>IF(U$25&gt;harmonics,0,U$26*(coeff/U$25^power)*(sinterm*SIN(U$25*$B80)+costerm*COS(U$25*$B80)))</f>
        <v>0.049666405433441765</v>
      </c>
      <c r="V80" s="3">
        <f>IF(V$25&gt;harmonics,0,V$26*(coeff/V$25^power)*(sinterm*SIN(V$25*$B80)+costerm*COS(V$25*$B80)))</f>
        <v>0</v>
      </c>
      <c r="W80" s="3">
        <f>IF(W$25&gt;harmonics,0,W$26*(coeff/W$25^power)*(sinterm*SIN(W$25*$B80)+costerm*COS(W$25*$B80)))</f>
        <v>0.03602887242415347</v>
      </c>
      <c r="X80" s="3">
        <f>IF(X$25&gt;harmonics,0,X$26*(coeff/X$25^power)*(sinterm*SIN(X$25*$B80)+costerm*COS(X$25*$B80)))</f>
        <v>0</v>
      </c>
      <c r="Y80" s="3">
        <f>IF(Y$25&gt;harmonics,0,Y$26*(coeff/Y$25^power)*(sinterm*SIN(Y$25*$B80)+costerm*COS(Y$25*$B80)))</f>
        <v>0.022940744161982215</v>
      </c>
      <c r="Z80" s="3">
        <f>IF(Z$25&gt;harmonics,0,Z$26*(coeff/Z$25^power)*(sinterm*SIN(Z$25*$B80)+costerm*COS(Z$25*$B80)))</f>
        <v>0</v>
      </c>
      <c r="AA80" s="3">
        <f>IF(AA$25&gt;harmonics,0,AA$26*(coeff/AA$25^power)*(sinterm*SIN(AA$25*$B80)+costerm*COS(AA$25*$B80)))</f>
        <v>0.010812706598639707</v>
      </c>
      <c r="AB80" s="3">
        <f>IF(AB$25&gt;harmonics,0,AB$26*(coeff/AB$25^power)*(sinterm*SIN(AB$25*$B80)+costerm*COS(AB$25*$B80)))</f>
        <v>0</v>
      </c>
      <c r="AC80" s="3">
        <f>IF(AC$25&gt;harmonics,0,AC$26*(coeff/AC$25^power)*(sinterm*SIN(AC$25*$B80)+costerm*COS(AC$25*$B80)))</f>
        <v>1.0614359173411121E-07</v>
      </c>
      <c r="AD80" s="3">
        <f>IF(AD$25&gt;harmonics,0,AD$26*(coeff/AD$25^power)*(sinterm*SIN(AD$25*$B80)+costerm*COS(AD$25*$B80)))</f>
        <v>0</v>
      </c>
      <c r="AE80" s="3">
        <f>IF(AE$25&gt;harmonics,0,AE$26*(coeff/AE$25^power)*(sinterm*SIN(AE$25*$B80)+costerm*COS(AE$25*$B80)))</f>
        <v>0</v>
      </c>
      <c r="AF80" s="3">
        <f>IF(AF$25&gt;harmonics,0,AF$26*(coeff/AF$25^power)*(sinterm*SIN(AF$25*$B80)+costerm*COS(AF$25*$B80)))</f>
        <v>0</v>
      </c>
      <c r="AG80" s="3">
        <f>IF(AG$25&gt;harmonics,0,AG$26*(coeff/AG$25^power)*(sinterm*SIN(AG$25*$B80)+costerm*COS(AG$25*$B80)))</f>
        <v>0</v>
      </c>
      <c r="AH80" s="3">
        <f>IF(AH$25&gt;harmonics,0,AH$26*(coeff/AH$25^power)*(sinterm*SIN(AH$25*$B80)+costerm*COS(AH$25*$B80)))</f>
        <v>0</v>
      </c>
      <c r="AI80" s="3">
        <f>IF(AI$25&gt;harmonics,0,AI$26*(coeff/AI$25^power)*(sinterm*SIN(AI$25*$B80)+costerm*COS(AI$25*$B80)))</f>
        <v>0</v>
      </c>
      <c r="AJ80" s="3">
        <f>IF(AJ$25&gt;harmonics,0,AJ$26*(coeff/AJ$25^power)*(sinterm*SIN(AJ$25*$B80)+costerm*COS(AJ$25*$B80)))</f>
        <v>0</v>
      </c>
      <c r="AK80" s="3">
        <f>IF(AK$25&gt;harmonics,0,AK$26*(coeff/AK$25^power)*(sinterm*SIN(AK$25*$B80)+costerm*COS(AK$25*$B80)))</f>
        <v>0</v>
      </c>
      <c r="AL80" s="3">
        <f>IF(AL$25&gt;harmonics,0,AL$26*(coeff/AL$25^power)*(sinterm*SIN(AL$25*$B80)+costerm*COS(AL$25*$B80)))</f>
        <v>0</v>
      </c>
      <c r="AM80" s="3">
        <f>IF(AM$25&gt;harmonics,0,AM$26*(coeff/AM$25^power)*(sinterm*SIN(AM$25*$B80)+costerm*COS(AM$25*$B80)))</f>
        <v>0</v>
      </c>
      <c r="AN80" s="3">
        <f>IF(AN$25&gt;harmonics,0,AN$26*(coeff/AN$25^power)*(sinterm*SIN(AN$25*$B80)+costerm*COS(AN$25*$B80)))</f>
        <v>0</v>
      </c>
      <c r="AO80" s="3">
        <f>IF(AO$25&gt;harmonics,0,AO$26*(coeff/AO$25^power)*(sinterm*SIN(AO$25*$B80)+costerm*COS(AO$25*$B80)))</f>
        <v>0</v>
      </c>
      <c r="AP80" s="3">
        <f>IF(AP$25&gt;harmonics,0,AP$26*(coeff/AP$25^power)*(sinterm*SIN(AP$25*$B80)+costerm*COS(AP$25*$B80)))</f>
        <v>0</v>
      </c>
      <c r="AQ80" s="3">
        <f>IF(AQ$25&gt;harmonics,0,AQ$26*(coeff/AQ$25^power)*(sinterm*SIN(AQ$25*$B80)+costerm*COS(AQ$25*$B80)))</f>
        <v>0</v>
      </c>
      <c r="AR80" s="3">
        <f>IF(AR$25&gt;harmonics,0,AR$26*(coeff/AR$25^power)*(sinterm*SIN(AR$25*$B80)+costerm*COS(AR$25*$B80)))</f>
        <v>0</v>
      </c>
      <c r="AS80" s="3">
        <f>IF(AS$25&gt;harmonics,0,AS$26*(coeff/AS$25^power)*(sinterm*SIN(AS$25*$B80)+costerm*COS(AS$25*$B80)))</f>
        <v>0</v>
      </c>
      <c r="AT80" s="3">
        <f>IF(AT$25&gt;harmonics,0,AT$26*(coeff/AT$25^power)*(sinterm*SIN(AT$25*$B80)+costerm*COS(AT$25*$B80)))</f>
        <v>0</v>
      </c>
      <c r="AU80" s="3">
        <f>IF(AU$25&gt;harmonics,0,AU$26*(coeff/AU$25^power)*(sinterm*SIN(AU$25*$B80)+costerm*COS(AU$25*$B80)))</f>
        <v>0</v>
      </c>
      <c r="AV80" s="3">
        <f>IF(AV$25&gt;harmonics,0,AV$26*(coeff/AV$25^power)*(sinterm*SIN(AV$25*$B80)+costerm*COS(AV$25*$B80)))</f>
        <v>0</v>
      </c>
      <c r="AW80" s="3">
        <f>IF(AW$25&gt;harmonics,0,AW$26*(coeff/AW$25^power)*(sinterm*SIN(AW$25*$B80)+costerm*COS(AW$25*$B80)))</f>
        <v>0</v>
      </c>
      <c r="AX80" s="3">
        <f>IF(AX$25&gt;harmonics,0,AX$26*(coeff/AX$25^power)*(sinterm*SIN(AX$25*$B80)+costerm*COS(AX$25*$B80)))</f>
        <v>0</v>
      </c>
      <c r="AY80" s="3">
        <f>IF(AY$25&gt;harmonics,0,AY$26*(coeff/AY$25^power)*(sinterm*SIN(AY$25*$B80)+costerm*COS(AY$25*$B80)))</f>
        <v>0</v>
      </c>
      <c r="AZ80" s="3">
        <f>IF(AZ$25&gt;harmonics,0,AZ$26*(coeff/AZ$25^power)*(sinterm*SIN(AZ$25*$B80)+costerm*COS(AZ$25*$B80)))</f>
        <v>0</v>
      </c>
      <c r="BA80" s="3">
        <f>IF(BA$25&gt;harmonics,0,BA$26*(coeff/BA$25^power)*(sinterm*SIN(BA$25*$B80)+costerm*COS(BA$25*$B80)))</f>
        <v>0</v>
      </c>
      <c r="BB80" s="3">
        <f>IF(BB$25&gt;harmonics,0,BB$26*(coeff/BB$25^power)*(sinterm*SIN(BB$25*$B80)+costerm*COS(BB$25*$B80)))</f>
        <v>0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2:114" ht="12.75">
      <c r="B81" s="3">
        <f t="shared" si="6"/>
        <v>0.2513272</v>
      </c>
      <c r="C81" s="3">
        <f t="shared" si="3"/>
        <v>0.8776623875379929</v>
      </c>
      <c r="D81" s="3">
        <f t="shared" si="5"/>
        <v>0</v>
      </c>
      <c r="E81" s="3">
        <f>IF(E$25&gt;harmonics,0,E$26*(coeff/E$25^power)*(sinterm*SIN(E$25*$B81)+costerm*COS(E$25*$B81)))</f>
        <v>0.24868968154705792</v>
      </c>
      <c r="F81" s="3">
        <f>IF(F$25&gt;harmonics,0,F$26*(coeff/F$25^power)*(sinterm*SIN(F$25*$B81)+costerm*COS(F$25*$B81)))</f>
        <v>0</v>
      </c>
      <c r="G81" s="3">
        <f>IF(G$25&gt;harmonics,0,G$26*(coeff/G$25^power)*(sinterm*SIN(G$25*$B81)+costerm*COS(G$25*$B81)))</f>
        <v>0.22818221389215315</v>
      </c>
      <c r="H81" s="3">
        <f>IF(H$25&gt;harmonics,0,H$26*(coeff/H$25^power)*(sinterm*SIN(H$25*$B81)+costerm*COS(H$25*$B81)))</f>
        <v>0</v>
      </c>
      <c r="I81" s="3">
        <f>IF(I$25&gt;harmonics,0,I$26*(coeff/I$25^power)*(sinterm*SIN(I$25*$B81)+costerm*COS(I$25*$B81)))</f>
        <v>0.19021123765857617</v>
      </c>
      <c r="J81" s="3">
        <f>IF(J$25&gt;harmonics,0,J$26*(coeff/J$25^power)*(sinterm*SIN(J$25*$B81)+costerm*COS(J$25*$B81)))</f>
        <v>0</v>
      </c>
      <c r="K81" s="3">
        <f>IF(K$25&gt;harmonics,0,K$26*(coeff/K$25^power)*(sinterm*SIN(K$25*$B81)+costerm*COS(K$25*$B81)))</f>
        <v>0.14032678988259495</v>
      </c>
      <c r="L81" s="3">
        <f>IF(L$25&gt;harmonics,0,L$26*(coeff/L$25^power)*(sinterm*SIN(L$25*$B81)+costerm*COS(L$25*$B81)))</f>
        <v>0</v>
      </c>
      <c r="M81" s="3">
        <f>IF(M$25&gt;harmonics,0,M$26*(coeff/M$25^power)*(sinterm*SIN(M$25*$B81)+costerm*COS(M$25*$B81)))</f>
        <v>0.08561271784743045</v>
      </c>
      <c r="N81" s="3">
        <f>IF(N$25&gt;harmonics,0,N$26*(coeff/N$25^power)*(sinterm*SIN(N$25*$B81)+costerm*COS(N$25*$B81)))</f>
        <v>0</v>
      </c>
      <c r="O81" s="3">
        <f>IF(O$25&gt;harmonics,0,O$26*(coeff/O$25^power)*(sinterm*SIN(O$25*$B81)+costerm*COS(O$25*$B81)))</f>
        <v>0.03346606580542003</v>
      </c>
      <c r="P81" s="3">
        <f>IF(P$25&gt;harmonics,0,P$26*(coeff/P$25^power)*(sinterm*SIN(P$25*$B81)+costerm*COS(P$25*$B81)))</f>
        <v>0</v>
      </c>
      <c r="Q81" s="3">
        <f>IF(Q$25&gt;harmonics,0,Q$26*(coeff/Q$25^power)*(sinterm*SIN(Q$25*$B81)+costerm*COS(Q$25*$B81)))</f>
        <v>-0.00964080735321259</v>
      </c>
      <c r="R81" s="3">
        <f>IF(R$25&gt;harmonics,0,R$26*(coeff/R$25^power)*(sinterm*SIN(R$25*$B81)+costerm*COS(R$25*$B81)))</f>
        <v>0</v>
      </c>
      <c r="S81" s="3">
        <f>IF(S$25&gt;harmonics,0,S$26*(coeff/S$25^power)*(sinterm*SIN(S$25*$B81)+costerm*COS(S$25*$B81)))</f>
        <v>-0.039185511742027085</v>
      </c>
      <c r="T81" s="3">
        <f>IF(T$25&gt;harmonics,0,T$26*(coeff/T$25^power)*(sinterm*SIN(T$25*$B81)+costerm*COS(T$25*$B81)))</f>
        <v>0</v>
      </c>
      <c r="U81" s="3">
        <f>IF(U$25&gt;harmonics,0,U$26*(coeff/U$25^power)*(sinterm*SIN(U$25*$B81)+costerm*COS(U$25*$B81)))</f>
        <v>-0.05322503034546208</v>
      </c>
      <c r="V81" s="3">
        <f>IF(V$25&gt;harmonics,0,V$26*(coeff/V$25^power)*(sinterm*SIN(V$25*$B81)+costerm*COS(V$25*$B81)))</f>
        <v>0</v>
      </c>
      <c r="W81" s="3">
        <f>IF(W$25&gt;harmonics,0,W$26*(coeff/W$25^power)*(sinterm*SIN(W$25*$B81)+costerm*COS(W$25*$B81)))</f>
        <v>-0.05252773587805166</v>
      </c>
      <c r="X81" s="3">
        <f>IF(X$25&gt;harmonics,0,X$26*(coeff/X$25^power)*(sinterm*SIN(X$25*$B81)+costerm*COS(X$25*$B81)))</f>
        <v>0</v>
      </c>
      <c r="Y81" s="3">
        <f>IF(Y$25&gt;harmonics,0,Y$26*(coeff/Y$25^power)*(sinterm*SIN(Y$25*$B81)+costerm*COS(Y$25*$B81)))</f>
        <v>-0.040206205439333745</v>
      </c>
      <c r="Z81" s="3">
        <f>IF(Z$25&gt;harmonics,0,Z$26*(coeff/Z$25^power)*(sinterm*SIN(Z$25*$B81)+costerm*COS(Z$25*$B81)))</f>
        <v>0</v>
      </c>
      <c r="AA81" s="3">
        <f>IF(AA$25&gt;harmonics,0,AA$26*(coeff/AA$25^power)*(sinterm*SIN(AA$25*$B81)+costerm*COS(AA$25*$B81)))</f>
        <v>-0.0209459979458932</v>
      </c>
      <c r="AB81" s="3">
        <f>IF(AB$25&gt;harmonics,0,AB$26*(coeff/AB$25^power)*(sinterm*SIN(AB$25*$B81)+costerm*COS(AB$25*$B81)))</f>
        <v>0</v>
      </c>
      <c r="AC81" s="3">
        <f>IF(AC$25&gt;harmonics,0,AC$26*(coeff/AC$25^power)*(sinterm*SIN(AC$25*$B81)+costerm*COS(AC$25*$B81)))</f>
        <v>-2.12287183467475E-07</v>
      </c>
      <c r="AD81" s="3">
        <f>IF(AD$25&gt;harmonics,0,AD$26*(coeff/AD$25^power)*(sinterm*SIN(AD$25*$B81)+costerm*COS(AD$25*$B81)))</f>
        <v>0</v>
      </c>
      <c r="AE81" s="3">
        <f>IF(AE$25&gt;harmonics,0,AE$26*(coeff/AE$25^power)*(sinterm*SIN(AE$25*$B81)+costerm*COS(AE$25*$B81)))</f>
        <v>0</v>
      </c>
      <c r="AF81" s="3">
        <f>IF(AF$25&gt;harmonics,0,AF$26*(coeff/AF$25^power)*(sinterm*SIN(AF$25*$B81)+costerm*COS(AF$25*$B81)))</f>
        <v>0</v>
      </c>
      <c r="AG81" s="3">
        <f>IF(AG$25&gt;harmonics,0,AG$26*(coeff/AG$25^power)*(sinterm*SIN(AG$25*$B81)+costerm*COS(AG$25*$B81)))</f>
        <v>0</v>
      </c>
      <c r="AH81" s="3">
        <f>IF(AH$25&gt;harmonics,0,AH$26*(coeff/AH$25^power)*(sinterm*SIN(AH$25*$B81)+costerm*COS(AH$25*$B81)))</f>
        <v>0</v>
      </c>
      <c r="AI81" s="3">
        <f>IF(AI$25&gt;harmonics,0,AI$26*(coeff/AI$25^power)*(sinterm*SIN(AI$25*$B81)+costerm*COS(AI$25*$B81)))</f>
        <v>0</v>
      </c>
      <c r="AJ81" s="3">
        <f>IF(AJ$25&gt;harmonics,0,AJ$26*(coeff/AJ$25^power)*(sinterm*SIN(AJ$25*$B81)+costerm*COS(AJ$25*$B81)))</f>
        <v>0</v>
      </c>
      <c r="AK81" s="3">
        <f>IF(AK$25&gt;harmonics,0,AK$26*(coeff/AK$25^power)*(sinterm*SIN(AK$25*$B81)+costerm*COS(AK$25*$B81)))</f>
        <v>0</v>
      </c>
      <c r="AL81" s="3">
        <f>IF(AL$25&gt;harmonics,0,AL$26*(coeff/AL$25^power)*(sinterm*SIN(AL$25*$B81)+costerm*COS(AL$25*$B81)))</f>
        <v>0</v>
      </c>
      <c r="AM81" s="3">
        <f>IF(AM$25&gt;harmonics,0,AM$26*(coeff/AM$25^power)*(sinterm*SIN(AM$25*$B81)+costerm*COS(AM$25*$B81)))</f>
        <v>0</v>
      </c>
      <c r="AN81" s="3">
        <f>IF(AN$25&gt;harmonics,0,AN$26*(coeff/AN$25^power)*(sinterm*SIN(AN$25*$B81)+costerm*COS(AN$25*$B81)))</f>
        <v>0</v>
      </c>
      <c r="AO81" s="3">
        <f>IF(AO$25&gt;harmonics,0,AO$26*(coeff/AO$25^power)*(sinterm*SIN(AO$25*$B81)+costerm*COS(AO$25*$B81)))</f>
        <v>0</v>
      </c>
      <c r="AP81" s="3">
        <f>IF(AP$25&gt;harmonics,0,AP$26*(coeff/AP$25^power)*(sinterm*SIN(AP$25*$B81)+costerm*COS(AP$25*$B81)))</f>
        <v>0</v>
      </c>
      <c r="AQ81" s="3">
        <f>IF(AQ$25&gt;harmonics,0,AQ$26*(coeff/AQ$25^power)*(sinterm*SIN(AQ$25*$B81)+costerm*COS(AQ$25*$B81)))</f>
        <v>0</v>
      </c>
      <c r="AR81" s="3">
        <f>IF(AR$25&gt;harmonics,0,AR$26*(coeff/AR$25^power)*(sinterm*SIN(AR$25*$B81)+costerm*COS(AR$25*$B81)))</f>
        <v>0</v>
      </c>
      <c r="AS81" s="3">
        <f>IF(AS$25&gt;harmonics,0,AS$26*(coeff/AS$25^power)*(sinterm*SIN(AS$25*$B81)+costerm*COS(AS$25*$B81)))</f>
        <v>0</v>
      </c>
      <c r="AT81" s="3">
        <f>IF(AT$25&gt;harmonics,0,AT$26*(coeff/AT$25^power)*(sinterm*SIN(AT$25*$B81)+costerm*COS(AT$25*$B81)))</f>
        <v>0</v>
      </c>
      <c r="AU81" s="3">
        <f>IF(AU$25&gt;harmonics,0,AU$26*(coeff/AU$25^power)*(sinterm*SIN(AU$25*$B81)+costerm*COS(AU$25*$B81)))</f>
        <v>0</v>
      </c>
      <c r="AV81" s="3">
        <f>IF(AV$25&gt;harmonics,0,AV$26*(coeff/AV$25^power)*(sinterm*SIN(AV$25*$B81)+costerm*COS(AV$25*$B81)))</f>
        <v>0</v>
      </c>
      <c r="AW81" s="3">
        <f>IF(AW$25&gt;harmonics,0,AW$26*(coeff/AW$25^power)*(sinterm*SIN(AW$25*$B81)+costerm*COS(AW$25*$B81)))</f>
        <v>0</v>
      </c>
      <c r="AX81" s="3">
        <f>IF(AX$25&gt;harmonics,0,AX$26*(coeff/AX$25^power)*(sinterm*SIN(AX$25*$B81)+costerm*COS(AX$25*$B81)))</f>
        <v>0</v>
      </c>
      <c r="AY81" s="3">
        <f>IF(AY$25&gt;harmonics,0,AY$26*(coeff/AY$25^power)*(sinterm*SIN(AY$25*$B81)+costerm*COS(AY$25*$B81)))</f>
        <v>0</v>
      </c>
      <c r="AZ81" s="3">
        <f>IF(AZ$25&gt;harmonics,0,AZ$26*(coeff/AZ$25^power)*(sinterm*SIN(AZ$25*$B81)+costerm*COS(AZ$25*$B81)))</f>
        <v>0</v>
      </c>
      <c r="BA81" s="3">
        <f>IF(BA$25&gt;harmonics,0,BA$26*(coeff/BA$25^power)*(sinterm*SIN(BA$25*$B81)+costerm*COS(BA$25*$B81)))</f>
        <v>0</v>
      </c>
      <c r="BB81" s="3">
        <f>IF(BB$25&gt;harmonics,0,BB$26*(coeff/BB$25^power)*(sinterm*SIN(BB$25*$B81)+costerm*COS(BB$25*$B81)))</f>
        <v>0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2:114" ht="12.75">
      <c r="B82" s="3">
        <f t="shared" si="6"/>
        <v>0.37699079999999996</v>
      </c>
      <c r="C82" s="3">
        <f t="shared" si="3"/>
        <v>0.7096313993799402</v>
      </c>
      <c r="D82" s="3">
        <f t="shared" si="5"/>
        <v>0</v>
      </c>
      <c r="E82" s="3">
        <f>IF(E$25&gt;harmonics,0,E$26*(coeff/E$25^power)*(sinterm*SIN(E$25*$B82)+costerm*COS(E$25*$B82)))</f>
        <v>0.3681242566152121</v>
      </c>
      <c r="F82" s="3">
        <f>IF(F$25&gt;harmonics,0,F$26*(coeff/F$25^power)*(sinterm*SIN(F$25*$B82)+costerm*COS(F$25*$B82)))</f>
        <v>0</v>
      </c>
      <c r="G82" s="3">
        <f>IF(G$25&gt;harmonics,0,G$26*(coeff/G$25^power)*(sinterm*SIN(G$25*$B82)+costerm*COS(G$25*$B82)))</f>
        <v>0.3016088819073056</v>
      </c>
      <c r="H82" s="3">
        <f>IF(H$25&gt;harmonics,0,H$26*(coeff/H$25^power)*(sinterm*SIN(H$25*$B82)+costerm*COS(H$25*$B82)))</f>
        <v>0</v>
      </c>
      <c r="I82" s="3">
        <f>IF(I$25&gt;harmonics,0,I$26*(coeff/I$25^power)*(sinterm*SIN(I$25*$B82)+costerm*COS(I$25*$B82)))</f>
        <v>0.19021140165931072</v>
      </c>
      <c r="J82" s="3">
        <f>IF(J$25&gt;harmonics,0,J$26*(coeff/J$25^power)*(sinterm*SIN(J$25*$B82)+costerm*COS(J$25*$B82)))</f>
        <v>0</v>
      </c>
      <c r="K82" s="3">
        <f>IF(K$25&gt;harmonics,0,K$26*(coeff/K$25^power)*(sinterm*SIN(K$25*$B82)+costerm*COS(K$25*$B82)))</f>
        <v>0.06882223248594664</v>
      </c>
      <c r="L82" s="3">
        <f>IF(L$25&gt;harmonics,0,L$26*(coeff/L$25^power)*(sinterm*SIN(L$25*$B82)+costerm*COS(L$25*$B82)))</f>
        <v>0</v>
      </c>
      <c r="M82" s="3">
        <f>IF(M$25&gt;harmonics,0,M$26*(coeff/M$25^power)*(sinterm*SIN(M$25*$B82)+costerm*COS(M$25*$B82)))</f>
        <v>-0.027631901258183492</v>
      </c>
      <c r="N82" s="3">
        <f>IF(N$25&gt;harmonics,0,N$26*(coeff/N$25^power)*(sinterm*SIN(N$25*$B82)+costerm*COS(N$25*$B82)))</f>
        <v>0</v>
      </c>
      <c r="O82" s="3">
        <f>IF(O$25&gt;harmonics,0,O$26*(coeff/O$25^power)*(sinterm*SIN(O$25*$B82)+costerm*COS(O$25*$B82)))</f>
        <v>-0.07675691351233425</v>
      </c>
      <c r="P82" s="3">
        <f>IF(P$25&gt;harmonics,0,P$26*(coeff/P$25^power)*(sinterm*SIN(P$25*$B82)+costerm*COS(P$25*$B82)))</f>
        <v>0</v>
      </c>
      <c r="Q82" s="3">
        <f>IF(Q$25&gt;harmonics,0,Q$26*(coeff/Q$25^power)*(sinterm*SIN(Q$25*$B82)+costerm*COS(Q$25*$B82)))</f>
        <v>-0.07556061741569053</v>
      </c>
      <c r="R82" s="3">
        <f>IF(R$25&gt;harmonics,0,R$26*(coeff/R$25^power)*(sinterm*SIN(R$25*$B82)+costerm*COS(R$25*$B82)))</f>
        <v>0</v>
      </c>
      <c r="S82" s="3">
        <f>IF(S$25&gt;harmonics,0,S$26*(coeff/S$25^power)*(sinterm*SIN(S$25*$B82)+costerm*COS(S$25*$B82)))</f>
        <v>-0.03918594110162655</v>
      </c>
      <c r="T82" s="3">
        <f>IF(T$25&gt;harmonics,0,T$26*(coeff/T$25^power)*(sinterm*SIN(T$25*$B82)+costerm*COS(T$25*$B82)))</f>
        <v>0</v>
      </c>
      <c r="U82" s="3">
        <f>IF(U$25&gt;harmonics,0,U$26*(coeff/U$25^power)*(sinterm*SIN(U$25*$B82)+costerm*COS(U$25*$B82)))</f>
        <v>0.007372227230879935</v>
      </c>
      <c r="V82" s="3">
        <f>IF(V$25&gt;harmonics,0,V$26*(coeff/V$25^power)*(sinterm*SIN(V$25*$B82)+costerm*COS(V$25*$B82)))</f>
        <v>0</v>
      </c>
      <c r="W82" s="3">
        <f>IF(W$25&gt;harmonics,0,W$26*(coeff/W$25^power)*(sinterm*SIN(W$25*$B82)+costerm*COS(W$25*$B82)))</f>
        <v>0.04055312559098938</v>
      </c>
      <c r="X82" s="3">
        <f>IF(X$25&gt;harmonics,0,X$26*(coeff/X$25^power)*(sinterm*SIN(X$25*$B82)+costerm*COS(X$25*$B82)))</f>
        <v>0</v>
      </c>
      <c r="Y82" s="3">
        <f>IF(Y$25&gt;harmonics,0,Y$26*(coeff/Y$25^power)*(sinterm*SIN(Y$25*$B82)+costerm*COS(Y$25*$B82)))</f>
        <v>0.0475251022994794</v>
      </c>
      <c r="Z82" s="3">
        <f>IF(Z$25&gt;harmonics,0,Z$26*(coeff/Z$25^power)*(sinterm*SIN(Z$25*$B82)+costerm*COS(Z$25*$B82)))</f>
        <v>0</v>
      </c>
      <c r="AA82" s="3">
        <f>IF(AA$25&gt;harmonics,0,AA$26*(coeff/AA$25^power)*(sinterm*SIN(AA$25*$B82)+costerm*COS(AA$25*$B82)))</f>
        <v>0.02976314977432032</v>
      </c>
      <c r="AB82" s="3">
        <f>IF(AB$25&gt;harmonics,0,AB$26*(coeff/AB$25^power)*(sinterm*SIN(AB$25*$B82)+costerm*COS(AB$25*$B82)))</f>
        <v>0</v>
      </c>
      <c r="AC82" s="3">
        <f>IF(AC$25&gt;harmonics,0,AC$26*(coeff/AC$25^power)*(sinterm*SIN(AC$25*$B82)+costerm*COS(AC$25*$B82)))</f>
        <v>3.1843077523487115E-07</v>
      </c>
      <c r="AD82" s="3">
        <f>IF(AD$25&gt;harmonics,0,AD$26*(coeff/AD$25^power)*(sinterm*SIN(AD$25*$B82)+costerm*COS(AD$25*$B82)))</f>
        <v>0</v>
      </c>
      <c r="AE82" s="3">
        <f>IF(AE$25&gt;harmonics,0,AE$26*(coeff/AE$25^power)*(sinterm*SIN(AE$25*$B82)+costerm*COS(AE$25*$B82)))</f>
        <v>0</v>
      </c>
      <c r="AF82" s="3">
        <f>IF(AF$25&gt;harmonics,0,AF$26*(coeff/AF$25^power)*(sinterm*SIN(AF$25*$B82)+costerm*COS(AF$25*$B82)))</f>
        <v>0</v>
      </c>
      <c r="AG82" s="3">
        <f>IF(AG$25&gt;harmonics,0,AG$26*(coeff/AG$25^power)*(sinterm*SIN(AG$25*$B82)+costerm*COS(AG$25*$B82)))</f>
        <v>0</v>
      </c>
      <c r="AH82" s="3">
        <f>IF(AH$25&gt;harmonics,0,AH$26*(coeff/AH$25^power)*(sinterm*SIN(AH$25*$B82)+costerm*COS(AH$25*$B82)))</f>
        <v>0</v>
      </c>
      <c r="AI82" s="3">
        <f>IF(AI$25&gt;harmonics,0,AI$26*(coeff/AI$25^power)*(sinterm*SIN(AI$25*$B82)+costerm*COS(AI$25*$B82)))</f>
        <v>0</v>
      </c>
      <c r="AJ82" s="3">
        <f>IF(AJ$25&gt;harmonics,0,AJ$26*(coeff/AJ$25^power)*(sinterm*SIN(AJ$25*$B82)+costerm*COS(AJ$25*$B82)))</f>
        <v>0</v>
      </c>
      <c r="AK82" s="3">
        <f>IF(AK$25&gt;harmonics,0,AK$26*(coeff/AK$25^power)*(sinterm*SIN(AK$25*$B82)+costerm*COS(AK$25*$B82)))</f>
        <v>0</v>
      </c>
      <c r="AL82" s="3">
        <f>IF(AL$25&gt;harmonics,0,AL$26*(coeff/AL$25^power)*(sinterm*SIN(AL$25*$B82)+costerm*COS(AL$25*$B82)))</f>
        <v>0</v>
      </c>
      <c r="AM82" s="3">
        <f>IF(AM$25&gt;harmonics,0,AM$26*(coeff/AM$25^power)*(sinterm*SIN(AM$25*$B82)+costerm*COS(AM$25*$B82)))</f>
        <v>0</v>
      </c>
      <c r="AN82" s="3">
        <f>IF(AN$25&gt;harmonics,0,AN$26*(coeff/AN$25^power)*(sinterm*SIN(AN$25*$B82)+costerm*COS(AN$25*$B82)))</f>
        <v>0</v>
      </c>
      <c r="AO82" s="3">
        <f>IF(AO$25&gt;harmonics,0,AO$26*(coeff/AO$25^power)*(sinterm*SIN(AO$25*$B82)+costerm*COS(AO$25*$B82)))</f>
        <v>0</v>
      </c>
      <c r="AP82" s="3">
        <f>IF(AP$25&gt;harmonics,0,AP$26*(coeff/AP$25^power)*(sinterm*SIN(AP$25*$B82)+costerm*COS(AP$25*$B82)))</f>
        <v>0</v>
      </c>
      <c r="AQ82" s="3">
        <f>IF(AQ$25&gt;harmonics,0,AQ$26*(coeff/AQ$25^power)*(sinterm*SIN(AQ$25*$B82)+costerm*COS(AQ$25*$B82)))</f>
        <v>0</v>
      </c>
      <c r="AR82" s="3">
        <f>IF(AR$25&gt;harmonics,0,AR$26*(coeff/AR$25^power)*(sinterm*SIN(AR$25*$B82)+costerm*COS(AR$25*$B82)))</f>
        <v>0</v>
      </c>
      <c r="AS82" s="3">
        <f>IF(AS$25&gt;harmonics,0,AS$26*(coeff/AS$25^power)*(sinterm*SIN(AS$25*$B82)+costerm*COS(AS$25*$B82)))</f>
        <v>0</v>
      </c>
      <c r="AT82" s="3">
        <f>IF(AT$25&gt;harmonics,0,AT$26*(coeff/AT$25^power)*(sinterm*SIN(AT$25*$B82)+costerm*COS(AT$25*$B82)))</f>
        <v>0</v>
      </c>
      <c r="AU82" s="3">
        <f>IF(AU$25&gt;harmonics,0,AU$26*(coeff/AU$25^power)*(sinterm*SIN(AU$25*$B82)+costerm*COS(AU$25*$B82)))</f>
        <v>0</v>
      </c>
      <c r="AV82" s="3">
        <f>IF(AV$25&gt;harmonics,0,AV$26*(coeff/AV$25^power)*(sinterm*SIN(AV$25*$B82)+costerm*COS(AV$25*$B82)))</f>
        <v>0</v>
      </c>
      <c r="AW82" s="3">
        <f>IF(AW$25&gt;harmonics,0,AW$26*(coeff/AW$25^power)*(sinterm*SIN(AW$25*$B82)+costerm*COS(AW$25*$B82)))</f>
        <v>0</v>
      </c>
      <c r="AX82" s="3">
        <f>IF(AX$25&gt;harmonics,0,AX$26*(coeff/AX$25^power)*(sinterm*SIN(AX$25*$B82)+costerm*COS(AX$25*$B82)))</f>
        <v>0</v>
      </c>
      <c r="AY82" s="3">
        <f>IF(AY$25&gt;harmonics,0,AY$26*(coeff/AY$25^power)*(sinterm*SIN(AY$25*$B82)+costerm*COS(AY$25*$B82)))</f>
        <v>0</v>
      </c>
      <c r="AZ82" s="3">
        <f>IF(AZ$25&gt;harmonics,0,AZ$26*(coeff/AZ$25^power)*(sinterm*SIN(AZ$25*$B82)+costerm*COS(AZ$25*$B82)))</f>
        <v>0</v>
      </c>
      <c r="BA82" s="3">
        <f>IF(BA$25&gt;harmonics,0,BA$26*(coeff/BA$25^power)*(sinterm*SIN(BA$25*$B82)+costerm*COS(BA$25*$B82)))</f>
        <v>0</v>
      </c>
      <c r="BB82" s="3">
        <f>IF(BB$25&gt;harmonics,0,BB$26*(coeff/BB$25^power)*(sinterm*SIN(BB$25*$B82)+costerm*COS(BB$25*$B82)))</f>
        <v>0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2:114" ht="12.75">
      <c r="B83" s="3">
        <f t="shared" si="6"/>
        <v>0.5026544</v>
      </c>
      <c r="C83" s="3">
        <f t="shared" si="3"/>
        <v>0.7905558221708113</v>
      </c>
      <c r="D83" s="3">
        <f t="shared" si="5"/>
        <v>0</v>
      </c>
      <c r="E83" s="3">
        <f>IF(E$25&gt;harmonics,0,E$26*(coeff/E$25^power)*(sinterm*SIN(E$25*$B83)+costerm*COS(E$25*$B83)))</f>
        <v>0.4817533020443179</v>
      </c>
      <c r="F83" s="3">
        <f>IF(F$25&gt;harmonics,0,F$26*(coeff/F$25^power)*(sinterm*SIN(F$25*$B83)+costerm*COS(F$25*$B83)))</f>
        <v>0</v>
      </c>
      <c r="G83" s="3">
        <f>IF(G$25&gt;harmonics,0,G$26*(coeff/G$25^power)*(sinterm*SIN(G$25*$B83)+costerm*COS(G$25*$B83)))</f>
        <v>0.33267554948324224</v>
      </c>
      <c r="H83" s="3">
        <f>IF(H$25&gt;harmonics,0,H$26*(coeff/H$25^power)*(sinterm*SIN(H$25*$B83)+costerm*COS(H$25*$B83)))</f>
        <v>0</v>
      </c>
      <c r="I83" s="3">
        <f>IF(I$25&gt;harmonics,0,I$26*(coeff/I$25^power)*(sinterm*SIN(I$25*$B83)+costerm*COS(I$25*$B83)))</f>
        <v>0.11755739394610801</v>
      </c>
      <c r="J83" s="3">
        <f>IF(J$25&gt;harmonics,0,J$26*(coeff/J$25^power)*(sinterm*SIN(J$25*$B83)+costerm*COS(J$25*$B83)))</f>
        <v>0</v>
      </c>
      <c r="K83" s="3">
        <f>IF(K$25&gt;harmonics,0,K$26*(coeff/K$25^power)*(sinterm*SIN(K$25*$B83)+costerm*COS(K$25*$B83)))</f>
        <v>-0.05258882705260167</v>
      </c>
      <c r="L83" s="3">
        <f>IF(L$25&gt;harmonics,0,L$26*(coeff/L$25^power)*(sinterm*SIN(L$25*$B83)+costerm*COS(L$25*$B83)))</f>
        <v>0</v>
      </c>
      <c r="M83" s="3">
        <f>IF(M$25&gt;harmonics,0,M$26*(coeff/M$25^power)*(sinterm*SIN(M$25*$B83)+costerm*COS(M$25*$B83)))</f>
        <v>-0.10914294830064333</v>
      </c>
      <c r="N83" s="3">
        <f>IF(N$25&gt;harmonics,0,N$26*(coeff/N$25^power)*(sinterm*SIN(N$25*$B83)+costerm*COS(N$25*$B83)))</f>
        <v>0</v>
      </c>
      <c r="O83" s="3">
        <f>IF(O$25&gt;harmonics,0,O$26*(coeff/O$25^power)*(sinterm*SIN(O$25*$B83)+costerm*COS(O$25*$B83)))</f>
        <v>-0.062231864585141086</v>
      </c>
      <c r="P83" s="3">
        <f>IF(P$25&gt;harmonics,0,P$26*(coeff/P$25^power)*(sinterm*SIN(P$25*$B83)+costerm*COS(P$25*$B83)))</f>
        <v>0</v>
      </c>
      <c r="Q83" s="3">
        <f>IF(Q$25&gt;harmonics,0,Q$26*(coeff/Q$25^power)*(sinterm*SIN(Q$25*$B83)+costerm*COS(Q$25*$B83)))</f>
        <v>0.01912958008449956</v>
      </c>
      <c r="R83" s="3">
        <f>IF(R$25&gt;harmonics,0,R$26*(coeff/R$25^power)*(sinterm*SIN(R$25*$B83)+costerm*COS(R$25*$B83)))</f>
        <v>0</v>
      </c>
      <c r="S83" s="3">
        <f>IF(S$25&gt;harmonics,0,S$26*(coeff/S$25^power)*(sinterm*SIN(S$25*$B83)+costerm*COS(S$25*$B83)))</f>
        <v>0.06340363655102967</v>
      </c>
      <c r="T83" s="3">
        <f>IF(T$25&gt;harmonics,0,T$26*(coeff/T$25^power)*(sinterm*SIN(T$25*$B83)+costerm*COS(T$25*$B83)))</f>
        <v>0</v>
      </c>
      <c r="U83" s="3">
        <f>IF(U$25&gt;harmonics,0,U$26*(coeff/U$25^power)*(sinterm*SIN(U$25*$B83)+costerm*COS(U$25*$B83)))</f>
        <v>0.045324579031282126</v>
      </c>
      <c r="V83" s="3">
        <f>IF(V$25&gt;harmonics,0,V$26*(coeff/V$25^power)*(sinterm*SIN(V$25*$B83)+costerm*COS(V$25*$B83)))</f>
        <v>0</v>
      </c>
      <c r="W83" s="3">
        <f>IF(W$25&gt;harmonics,0,W$26*(coeff/W$25^power)*(sinterm*SIN(W$25*$B83)+costerm*COS(W$25*$B83)))</f>
        <v>-0.006596064750382694</v>
      </c>
      <c r="X83" s="3">
        <f>IF(X$25&gt;harmonics,0,X$26*(coeff/X$25^power)*(sinterm*SIN(X$25*$B83)+costerm*COS(X$25*$B83)))</f>
        <v>0</v>
      </c>
      <c r="Y83" s="3">
        <f>IF(Y$25&gt;harmonics,0,Y$26*(coeff/Y$25^power)*(sinterm*SIN(Y$25*$B83)+costerm*COS(Y$25*$B83)))</f>
        <v>-0.04308682172169609</v>
      </c>
      <c r="Z83" s="3">
        <f>IF(Z$25&gt;harmonics,0,Z$26*(coeff/Z$25^power)*(sinterm*SIN(Z$25*$B83)+costerm*COS(Z$25*$B83)))</f>
        <v>0</v>
      </c>
      <c r="AA83" s="3">
        <f>IF(AA$25&gt;harmonics,0,AA$26*(coeff/AA$25^power)*(sinterm*SIN(AA$25*$B83)+costerm*COS(AA$25*$B83)))</f>
        <v>-0.036710137301007424</v>
      </c>
      <c r="AB83" s="3">
        <f>IF(AB$25&gt;harmonics,0,AB$26*(coeff/AB$25^power)*(sinterm*SIN(AB$25*$B83)+costerm*COS(AB$25*$B83)))</f>
        <v>0</v>
      </c>
      <c r="AC83" s="3">
        <f>IF(AC$25&gt;harmonics,0,AC$26*(coeff/AC$25^power)*(sinterm*SIN(AC$25*$B83)+costerm*COS(AC$25*$B83)))</f>
        <v>-4.2457436692897074E-07</v>
      </c>
      <c r="AD83" s="3">
        <f>IF(AD$25&gt;harmonics,0,AD$26*(coeff/AD$25^power)*(sinterm*SIN(AD$25*$B83)+costerm*COS(AD$25*$B83)))</f>
        <v>0</v>
      </c>
      <c r="AE83" s="3">
        <f>IF(AE$25&gt;harmonics,0,AE$26*(coeff/AE$25^power)*(sinterm*SIN(AE$25*$B83)+costerm*COS(AE$25*$B83)))</f>
        <v>0</v>
      </c>
      <c r="AF83" s="3">
        <f>IF(AF$25&gt;harmonics,0,AF$26*(coeff/AF$25^power)*(sinterm*SIN(AF$25*$B83)+costerm*COS(AF$25*$B83)))</f>
        <v>0</v>
      </c>
      <c r="AG83" s="3">
        <f>IF(AG$25&gt;harmonics,0,AG$26*(coeff/AG$25^power)*(sinterm*SIN(AG$25*$B83)+costerm*COS(AG$25*$B83)))</f>
        <v>0</v>
      </c>
      <c r="AH83" s="3">
        <f>IF(AH$25&gt;harmonics,0,AH$26*(coeff/AH$25^power)*(sinterm*SIN(AH$25*$B83)+costerm*COS(AH$25*$B83)))</f>
        <v>0</v>
      </c>
      <c r="AI83" s="3">
        <f>IF(AI$25&gt;harmonics,0,AI$26*(coeff/AI$25^power)*(sinterm*SIN(AI$25*$B83)+costerm*COS(AI$25*$B83)))</f>
        <v>0</v>
      </c>
      <c r="AJ83" s="3">
        <f>IF(AJ$25&gt;harmonics,0,AJ$26*(coeff/AJ$25^power)*(sinterm*SIN(AJ$25*$B83)+costerm*COS(AJ$25*$B83)))</f>
        <v>0</v>
      </c>
      <c r="AK83" s="3">
        <f>IF(AK$25&gt;harmonics,0,AK$26*(coeff/AK$25^power)*(sinterm*SIN(AK$25*$B83)+costerm*COS(AK$25*$B83)))</f>
        <v>0</v>
      </c>
      <c r="AL83" s="3">
        <f>IF(AL$25&gt;harmonics,0,AL$26*(coeff/AL$25^power)*(sinterm*SIN(AL$25*$B83)+costerm*COS(AL$25*$B83)))</f>
        <v>0</v>
      </c>
      <c r="AM83" s="3">
        <f>IF(AM$25&gt;harmonics,0,AM$26*(coeff/AM$25^power)*(sinterm*SIN(AM$25*$B83)+costerm*COS(AM$25*$B83)))</f>
        <v>0</v>
      </c>
      <c r="AN83" s="3">
        <f>IF(AN$25&gt;harmonics,0,AN$26*(coeff/AN$25^power)*(sinterm*SIN(AN$25*$B83)+costerm*COS(AN$25*$B83)))</f>
        <v>0</v>
      </c>
      <c r="AO83" s="3">
        <f>IF(AO$25&gt;harmonics,0,AO$26*(coeff/AO$25^power)*(sinterm*SIN(AO$25*$B83)+costerm*COS(AO$25*$B83)))</f>
        <v>0</v>
      </c>
      <c r="AP83" s="3">
        <f>IF(AP$25&gt;harmonics,0,AP$26*(coeff/AP$25^power)*(sinterm*SIN(AP$25*$B83)+costerm*COS(AP$25*$B83)))</f>
        <v>0</v>
      </c>
      <c r="AQ83" s="3">
        <f>IF(AQ$25&gt;harmonics,0,AQ$26*(coeff/AQ$25^power)*(sinterm*SIN(AQ$25*$B83)+costerm*COS(AQ$25*$B83)))</f>
        <v>0</v>
      </c>
      <c r="AR83" s="3">
        <f>IF(AR$25&gt;harmonics,0,AR$26*(coeff/AR$25^power)*(sinterm*SIN(AR$25*$B83)+costerm*COS(AR$25*$B83)))</f>
        <v>0</v>
      </c>
      <c r="AS83" s="3">
        <f>IF(AS$25&gt;harmonics,0,AS$26*(coeff/AS$25^power)*(sinterm*SIN(AS$25*$B83)+costerm*COS(AS$25*$B83)))</f>
        <v>0</v>
      </c>
      <c r="AT83" s="3">
        <f>IF(AT$25&gt;harmonics,0,AT$26*(coeff/AT$25^power)*(sinterm*SIN(AT$25*$B83)+costerm*COS(AT$25*$B83)))</f>
        <v>0</v>
      </c>
      <c r="AU83" s="3">
        <f>IF(AU$25&gt;harmonics,0,AU$26*(coeff/AU$25^power)*(sinterm*SIN(AU$25*$B83)+costerm*COS(AU$25*$B83)))</f>
        <v>0</v>
      </c>
      <c r="AV83" s="3">
        <f>IF(AV$25&gt;harmonics,0,AV$26*(coeff/AV$25^power)*(sinterm*SIN(AV$25*$B83)+costerm*COS(AV$25*$B83)))</f>
        <v>0</v>
      </c>
      <c r="AW83" s="3">
        <f>IF(AW$25&gt;harmonics,0,AW$26*(coeff/AW$25^power)*(sinterm*SIN(AW$25*$B83)+costerm*COS(AW$25*$B83)))</f>
        <v>0</v>
      </c>
      <c r="AX83" s="3">
        <f>IF(AX$25&gt;harmonics,0,AX$26*(coeff/AX$25^power)*(sinterm*SIN(AX$25*$B83)+costerm*COS(AX$25*$B83)))</f>
        <v>0</v>
      </c>
      <c r="AY83" s="3">
        <f>IF(AY$25&gt;harmonics,0,AY$26*(coeff/AY$25^power)*(sinterm*SIN(AY$25*$B83)+costerm*COS(AY$25*$B83)))</f>
        <v>0</v>
      </c>
      <c r="AZ83" s="3">
        <f>IF(AZ$25&gt;harmonics,0,AZ$26*(coeff/AZ$25^power)*(sinterm*SIN(AZ$25*$B83)+costerm*COS(AZ$25*$B83)))</f>
        <v>0</v>
      </c>
      <c r="BA83" s="3">
        <f>IF(BA$25&gt;harmonics,0,BA$26*(coeff/BA$25^power)*(sinterm*SIN(BA$25*$B83)+costerm*COS(BA$25*$B83)))</f>
        <v>0</v>
      </c>
      <c r="BB83" s="3">
        <f>IF(BB$25&gt;harmonics,0,BB$26*(coeff/BB$25^power)*(sinterm*SIN(BB$25*$B83)+costerm*COS(BB$25*$B83)))</f>
        <v>0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2:114" ht="12.75">
      <c r="B84" s="3">
        <f t="shared" si="6"/>
        <v>0.6283179999999999</v>
      </c>
      <c r="C84" s="3">
        <f t="shared" si="3"/>
        <v>0.8302228838213602</v>
      </c>
      <c r="D84" s="3">
        <f t="shared" si="5"/>
        <v>0</v>
      </c>
      <c r="E84" s="3">
        <f>IF(E$25&gt;harmonics,0,E$26*(coeff/E$25^power)*(sinterm*SIN(E$25*$B84)+costerm*COS(E$25*$B84)))</f>
        <v>0.5877848229325425</v>
      </c>
      <c r="F84" s="3">
        <f>IF(F$25&gt;harmonics,0,F$26*(coeff/F$25^power)*(sinterm*SIN(F$25*$B84)+costerm*COS(F$25*$B84)))</f>
        <v>0</v>
      </c>
      <c r="G84" s="3">
        <f>IF(G$25&gt;harmonics,0,G$26*(coeff/G$25^power)*(sinterm*SIN(G$25*$B84)+costerm*COS(G$25*$B84)))</f>
        <v>0.3170190027655178</v>
      </c>
      <c r="H84" s="3">
        <f>IF(H$25&gt;harmonics,0,H$26*(coeff/H$25^power)*(sinterm*SIN(H$25*$B84)+costerm*COS(H$25*$B84)))</f>
        <v>0</v>
      </c>
      <c r="I84" s="3">
        <f>IF(I$25&gt;harmonics,0,I$26*(coeff/I$25^power)*(sinterm*SIN(I$25*$B84)+costerm*COS(I$25*$B84)))</f>
        <v>5.30717958670556E-07</v>
      </c>
      <c r="J84" s="3">
        <f>IF(J$25&gt;harmonics,0,J$26*(coeff/J$25^power)*(sinterm*SIN(J$25*$B84)+costerm*COS(J$25*$B84)))</f>
        <v>0</v>
      </c>
      <c r="K84" s="3">
        <f>IF(K$25&gt;harmonics,0,K$26*(coeff/K$25^power)*(sinterm*SIN(K$25*$B84)+costerm*COS(K$25*$B84)))</f>
        <v>-0.1358650526117873</v>
      </c>
      <c r="L84" s="3">
        <f>IF(L$25&gt;harmonics,0,L$26*(coeff/L$25^power)*(sinterm*SIN(L$25*$B84)+costerm*COS(L$25*$B84)))</f>
        <v>0</v>
      </c>
      <c r="M84" s="3">
        <f>IF(M$25&gt;harmonics,0,M$26*(coeff/M$25^power)*(sinterm*SIN(M$25*$B84)+costerm*COS(M$25*$B84)))</f>
        <v>-0.06530990183604425</v>
      </c>
      <c r="N84" s="3">
        <f>IF(N$25&gt;harmonics,0,N$26*(coeff/N$25^power)*(sinterm*SIN(N$25*$B84)+costerm*COS(N$25*$B84)))</f>
        <v>0</v>
      </c>
      <c r="O84" s="3">
        <f>IF(O$25&gt;harmonics,0,O$26*(coeff/O$25^power)*(sinterm*SIN(O$25*$B84)+costerm*COS(O$25*$B84)))</f>
        <v>0.05343459357492099</v>
      </c>
      <c r="P84" s="3">
        <f>IF(P$25&gt;harmonics,0,P$26*(coeff/P$25^power)*(sinterm*SIN(P$25*$B84)+costerm*COS(P$25*$B84)))</f>
        <v>0</v>
      </c>
      <c r="Q84" s="3">
        <f>IF(Q$25&gt;harmonics,0,Q$26*(coeff/Q$25^power)*(sinterm*SIN(Q$25*$B84)+costerm*COS(Q$25*$B84)))</f>
        <v>0.07315835756029294</v>
      </c>
      <c r="R84" s="3">
        <f>IF(R$25&gt;harmonics,0,R$26*(coeff/R$25^power)*(sinterm*SIN(R$25*$B84)+costerm*COS(R$25*$B84)))</f>
        <v>0</v>
      </c>
      <c r="S84" s="3">
        <f>IF(S$25&gt;harmonics,0,S$26*(coeff/S$25^power)*(sinterm*SIN(S$25*$B84)+costerm*COS(S$25*$B84)))</f>
        <v>5.307179587247852E-07</v>
      </c>
      <c r="T84" s="3">
        <f>IF(T$25&gt;harmonics,0,T$26*(coeff/T$25^power)*(sinterm*SIN(T$25*$B84)+costerm*COS(T$25*$B84)))</f>
        <v>0</v>
      </c>
      <c r="U84" s="3">
        <f>IF(U$25&gt;harmonics,0,U$26*(coeff/U$25^power)*(sinterm*SIN(U$25*$B84)+costerm*COS(U$25*$B84)))</f>
        <v>-0.05594433695539304</v>
      </c>
      <c r="V84" s="3">
        <f>IF(V$25&gt;harmonics,0,V$26*(coeff/V$25^power)*(sinterm*SIN(V$25*$B84)+costerm*COS(V$25*$B84)))</f>
        <v>0</v>
      </c>
      <c r="W84" s="3">
        <f>IF(W$25&gt;harmonics,0,W$26*(coeff/W$25^power)*(sinterm*SIN(W$25*$B84)+costerm*COS(W$25*$B84)))</f>
        <v>-0.03093649526840516</v>
      </c>
      <c r="X84" s="3">
        <f>IF(X$25&gt;harmonics,0,X$26*(coeff/X$25^power)*(sinterm*SIN(X$25*$B84)+costerm*COS(X$25*$B84)))</f>
        <v>0</v>
      </c>
      <c r="Y84" s="3">
        <f>IF(Y$25&gt;harmonics,0,Y$26*(coeff/Y$25^power)*(sinterm*SIN(Y$25*$B84)+costerm*COS(Y$25*$B84)))</f>
        <v>0.027989344557103016</v>
      </c>
      <c r="Z84" s="3">
        <f>IF(Z$25&gt;harmonics,0,Z$26*(coeff/Z$25^power)*(sinterm*SIN(Z$25*$B84)+costerm*COS(Z$25*$B84)))</f>
        <v>0</v>
      </c>
      <c r="AA84" s="3">
        <f>IF(AA$25&gt;harmonics,0,AA$26*(coeff/AA$25^power)*(sinterm*SIN(AA$25*$B84)+costerm*COS(AA$25*$B84)))</f>
        <v>0.04135044731496848</v>
      </c>
      <c r="AB84" s="3">
        <f>IF(AB$25&gt;harmonics,0,AB$26*(coeff/AB$25^power)*(sinterm*SIN(AB$25*$B84)+costerm*COS(AB$25*$B84)))</f>
        <v>0</v>
      </c>
      <c r="AC84" s="3">
        <f>IF(AC$25&gt;harmonics,0,AC$26*(coeff/AC$25^power)*(sinterm*SIN(AC$25*$B84)+costerm*COS(AC$25*$B84)))</f>
        <v>5.307179586911349E-07</v>
      </c>
      <c r="AD84" s="3">
        <f>IF(AD$25&gt;harmonics,0,AD$26*(coeff/AD$25^power)*(sinterm*SIN(AD$25*$B84)+costerm*COS(AD$25*$B84)))</f>
        <v>0</v>
      </c>
      <c r="AE84" s="3">
        <f>IF(AE$25&gt;harmonics,0,AE$26*(coeff/AE$25^power)*(sinterm*SIN(AE$25*$B84)+costerm*COS(AE$25*$B84)))</f>
        <v>0</v>
      </c>
      <c r="AF84" s="3">
        <f>IF(AF$25&gt;harmonics,0,AF$26*(coeff/AF$25^power)*(sinterm*SIN(AF$25*$B84)+costerm*COS(AF$25*$B84)))</f>
        <v>0</v>
      </c>
      <c r="AG84" s="3">
        <f>IF(AG$25&gt;harmonics,0,AG$26*(coeff/AG$25^power)*(sinterm*SIN(AG$25*$B84)+costerm*COS(AG$25*$B84)))</f>
        <v>0</v>
      </c>
      <c r="AH84" s="3">
        <f>IF(AH$25&gt;harmonics,0,AH$26*(coeff/AH$25^power)*(sinterm*SIN(AH$25*$B84)+costerm*COS(AH$25*$B84)))</f>
        <v>0</v>
      </c>
      <c r="AI84" s="3">
        <f>IF(AI$25&gt;harmonics,0,AI$26*(coeff/AI$25^power)*(sinterm*SIN(AI$25*$B84)+costerm*COS(AI$25*$B84)))</f>
        <v>0</v>
      </c>
      <c r="AJ84" s="3">
        <f>IF(AJ$25&gt;harmonics,0,AJ$26*(coeff/AJ$25^power)*(sinterm*SIN(AJ$25*$B84)+costerm*COS(AJ$25*$B84)))</f>
        <v>0</v>
      </c>
      <c r="AK84" s="3">
        <f>IF(AK$25&gt;harmonics,0,AK$26*(coeff/AK$25^power)*(sinterm*SIN(AK$25*$B84)+costerm*COS(AK$25*$B84)))</f>
        <v>0</v>
      </c>
      <c r="AL84" s="3">
        <f>IF(AL$25&gt;harmonics,0,AL$26*(coeff/AL$25^power)*(sinterm*SIN(AL$25*$B84)+costerm*COS(AL$25*$B84)))</f>
        <v>0</v>
      </c>
      <c r="AM84" s="3">
        <f>IF(AM$25&gt;harmonics,0,AM$26*(coeff/AM$25^power)*(sinterm*SIN(AM$25*$B84)+costerm*COS(AM$25*$B84)))</f>
        <v>0</v>
      </c>
      <c r="AN84" s="3">
        <f>IF(AN$25&gt;harmonics,0,AN$26*(coeff/AN$25^power)*(sinterm*SIN(AN$25*$B84)+costerm*COS(AN$25*$B84)))</f>
        <v>0</v>
      </c>
      <c r="AO84" s="3">
        <f>IF(AO$25&gt;harmonics,0,AO$26*(coeff/AO$25^power)*(sinterm*SIN(AO$25*$B84)+costerm*COS(AO$25*$B84)))</f>
        <v>0</v>
      </c>
      <c r="AP84" s="3">
        <f>IF(AP$25&gt;harmonics,0,AP$26*(coeff/AP$25^power)*(sinterm*SIN(AP$25*$B84)+costerm*COS(AP$25*$B84)))</f>
        <v>0</v>
      </c>
      <c r="AQ84" s="3">
        <f>IF(AQ$25&gt;harmonics,0,AQ$26*(coeff/AQ$25^power)*(sinterm*SIN(AQ$25*$B84)+costerm*COS(AQ$25*$B84)))</f>
        <v>0</v>
      </c>
      <c r="AR84" s="3">
        <f>IF(AR$25&gt;harmonics,0,AR$26*(coeff/AR$25^power)*(sinterm*SIN(AR$25*$B84)+costerm*COS(AR$25*$B84)))</f>
        <v>0</v>
      </c>
      <c r="AS84" s="3">
        <f>IF(AS$25&gt;harmonics,0,AS$26*(coeff/AS$25^power)*(sinterm*SIN(AS$25*$B84)+costerm*COS(AS$25*$B84)))</f>
        <v>0</v>
      </c>
      <c r="AT84" s="3">
        <f>IF(AT$25&gt;harmonics,0,AT$26*(coeff/AT$25^power)*(sinterm*SIN(AT$25*$B84)+costerm*COS(AT$25*$B84)))</f>
        <v>0</v>
      </c>
      <c r="AU84" s="3">
        <f>IF(AU$25&gt;harmonics,0,AU$26*(coeff/AU$25^power)*(sinterm*SIN(AU$25*$B84)+costerm*COS(AU$25*$B84)))</f>
        <v>0</v>
      </c>
      <c r="AV84" s="3">
        <f>IF(AV$25&gt;harmonics,0,AV$26*(coeff/AV$25^power)*(sinterm*SIN(AV$25*$B84)+costerm*COS(AV$25*$B84)))</f>
        <v>0</v>
      </c>
      <c r="AW84" s="3">
        <f>IF(AW$25&gt;harmonics,0,AW$26*(coeff/AW$25^power)*(sinterm*SIN(AW$25*$B84)+costerm*COS(AW$25*$B84)))</f>
        <v>0</v>
      </c>
      <c r="AX84" s="3">
        <f>IF(AX$25&gt;harmonics,0,AX$26*(coeff/AX$25^power)*(sinterm*SIN(AX$25*$B84)+costerm*COS(AX$25*$B84)))</f>
        <v>0</v>
      </c>
      <c r="AY84" s="3">
        <f>IF(AY$25&gt;harmonics,0,AY$26*(coeff/AY$25^power)*(sinterm*SIN(AY$25*$B84)+costerm*COS(AY$25*$B84)))</f>
        <v>0</v>
      </c>
      <c r="AZ84" s="3">
        <f>IF(AZ$25&gt;harmonics,0,AZ$26*(coeff/AZ$25^power)*(sinterm*SIN(AZ$25*$B84)+costerm*COS(AZ$25*$B84)))</f>
        <v>0</v>
      </c>
      <c r="BA84" s="3">
        <f>IF(BA$25&gt;harmonics,0,BA$26*(coeff/BA$25^power)*(sinterm*SIN(BA$25*$B84)+costerm*COS(BA$25*$B84)))</f>
        <v>0</v>
      </c>
      <c r="BB84" s="3">
        <f>IF(BB$25&gt;harmonics,0,BB$26*(coeff/BB$25^power)*(sinterm*SIN(BB$25*$B84)+costerm*COS(BB$25*$B84)))</f>
        <v>0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2:114" ht="12.75">
      <c r="B85" s="3">
        <f t="shared" si="6"/>
        <v>0.7539815999999999</v>
      </c>
      <c r="C85" s="3">
        <f t="shared" si="3"/>
        <v>0.7472739018344081</v>
      </c>
      <c r="D85" s="3">
        <f t="shared" si="5"/>
        <v>0</v>
      </c>
      <c r="E85" s="3">
        <f>IF(E$25&gt;harmonics,0,E$26*(coeff/E$25^power)*(sinterm*SIN(E$25*$B85)+costerm*COS(E$25*$B85)))</f>
        <v>0.6845466416764595</v>
      </c>
      <c r="F85" s="3">
        <f>IF(F$25&gt;harmonics,0,F$26*(coeff/F$25^power)*(sinterm*SIN(F$25*$B85)+costerm*COS(F$25*$B85)))</f>
        <v>0</v>
      </c>
      <c r="G85" s="3">
        <f>IF(G$25&gt;harmonics,0,G$26*(coeff/G$25^power)*(sinterm*SIN(G$25*$B85)+costerm*COS(G$25*$B85)))</f>
        <v>0.25683815354229134</v>
      </c>
      <c r="H85" s="3">
        <f>IF(H$25&gt;harmonics,0,H$26*(coeff/H$25^power)*(sinterm*SIN(H$25*$B85)+costerm*COS(H$25*$B85)))</f>
        <v>0</v>
      </c>
      <c r="I85" s="3">
        <f>IF(I$25&gt;harmonics,0,I$26*(coeff/I$25^power)*(sinterm*SIN(I$25*$B85)+costerm*COS(I$25*$B85)))</f>
        <v>-0.11755653522608125</v>
      </c>
      <c r="J85" s="3">
        <f>IF(J$25&gt;harmonics,0,J$26*(coeff/J$25^power)*(sinterm*SIN(J$25*$B85)+costerm*COS(J$25*$B85)))</f>
        <v>0</v>
      </c>
      <c r="K85" s="3">
        <f>IF(K$25&gt;harmonics,0,K$26*(coeff/K$25^power)*(sinterm*SIN(K$25*$B85)+costerm*COS(K$25*$B85)))</f>
        <v>-0.12061861631800123</v>
      </c>
      <c r="L85" s="3">
        <f>IF(L$25&gt;harmonics,0,L$26*(coeff/L$25^power)*(sinterm*SIN(L$25*$B85)+costerm*COS(L$25*$B85)))</f>
        <v>0</v>
      </c>
      <c r="M85" s="3">
        <f>IF(M$25&gt;harmonics,0,M$26*(coeff/M$25^power)*(sinterm*SIN(M$25*$B85)+costerm*COS(M$25*$B85)))</f>
        <v>0.05352762792439144</v>
      </c>
      <c r="N85" s="3">
        <f>IF(N$25&gt;harmonics,0,N$26*(coeff/N$25^power)*(sinterm*SIN(N$25*$B85)+costerm*COS(N$25*$B85)))</f>
        <v>0</v>
      </c>
      <c r="O85" s="3">
        <f>IF(O$25&gt;harmonics,0,O$26*(coeff/O$25^power)*(sinterm*SIN(O$25*$B85)+costerm*COS(O$25*$B85)))</f>
        <v>0.08225727593007945</v>
      </c>
      <c r="P85" s="3">
        <f>IF(P$25&gt;harmonics,0,P$26*(coeff/P$25^power)*(sinterm*SIN(P$25*$B85)+costerm*COS(P$25*$B85)))</f>
        <v>0</v>
      </c>
      <c r="Q85" s="3">
        <f>IF(Q$25&gt;harmonics,0,Q$26*(coeff/Q$25^power)*(sinterm*SIN(Q$25*$B85)+costerm*COS(Q$25*$B85)))</f>
        <v>-0.028316681143571856</v>
      </c>
      <c r="R85" s="3">
        <f>IF(R$25&gt;harmonics,0,R$26*(coeff/R$25^power)*(sinterm*SIN(R$25*$B85)+costerm*COS(R$25*$B85)))</f>
        <v>0</v>
      </c>
      <c r="S85" s="3">
        <f>IF(S$25&gt;harmonics,0,S$26*(coeff/S$25^power)*(sinterm*SIN(S$25*$B85)+costerm*COS(S$25*$B85)))</f>
        <v>-0.06340396455115932</v>
      </c>
      <c r="T85" s="3">
        <f>IF(T$25&gt;harmonics,0,T$26*(coeff/T$25^power)*(sinterm*SIN(T$25*$B85)+costerm*COS(T$25*$B85)))</f>
        <v>0</v>
      </c>
      <c r="U85" s="3">
        <f>IF(U$25&gt;harmonics,0,U$26*(coeff/U$25^power)*(sinterm*SIN(U$25*$B85)+costerm*COS(U$25*$B85)))</f>
        <v>0.014628200037819155</v>
      </c>
      <c r="V85" s="3">
        <f>IF(V$25&gt;harmonics,0,V$26*(coeff/V$25^power)*(sinterm*SIN(V$25*$B85)+costerm*COS(V$25*$B85)))</f>
        <v>0</v>
      </c>
      <c r="W85" s="3">
        <f>IF(W$25&gt;harmonics,0,W$26*(coeff/W$25^power)*(sinterm*SIN(W$25*$B85)+costerm*COS(W$25*$B85)))</f>
        <v>0.0516994483178901</v>
      </c>
      <c r="X85" s="3">
        <f>IF(X$25&gt;harmonics,0,X$26*(coeff/X$25^power)*(sinterm*SIN(X$25*$B85)+costerm*COS(X$25*$B85)))</f>
        <v>0</v>
      </c>
      <c r="Y85" s="3">
        <f>IF(Y$25&gt;harmonics,0,Y$26*(coeff/Y$25^power)*(sinterm*SIN(Y$25*$B85)+costerm*COS(Y$25*$B85)))</f>
        <v>-0.005967617377107147</v>
      </c>
      <c r="Z85" s="3">
        <f>IF(Z$25&gt;harmonics,0,Z$26*(coeff/Z$25^power)*(sinterm*SIN(Z$25*$B85)+costerm*COS(Z$25*$B85)))</f>
        <v>0</v>
      </c>
      <c r="AA85" s="3">
        <f>IF(AA$25&gt;harmonics,0,AA$26*(coeff/AA$25^power)*(sinterm*SIN(AA$25*$B85)+costerm*COS(AA$25*$B85)))</f>
        <v>-0.043392506437615615</v>
      </c>
      <c r="AB85" s="3">
        <f>IF(AB$25&gt;harmonics,0,AB$26*(coeff/AB$25^power)*(sinterm*SIN(AB$25*$B85)+costerm*COS(AB$25*$B85)))</f>
        <v>0</v>
      </c>
      <c r="AC85" s="3">
        <f>IF(AC$25&gt;harmonics,0,AC$26*(coeff/AC$25^power)*(sinterm*SIN(AC$25*$B85)+costerm*COS(AC$25*$B85)))</f>
        <v>-6.368615504495621E-07</v>
      </c>
      <c r="AD85" s="3">
        <f>IF(AD$25&gt;harmonics,0,AD$26*(coeff/AD$25^power)*(sinterm*SIN(AD$25*$B85)+costerm*COS(AD$25*$B85)))</f>
        <v>0</v>
      </c>
      <c r="AE85" s="3">
        <f>IF(AE$25&gt;harmonics,0,AE$26*(coeff/AE$25^power)*(sinterm*SIN(AE$25*$B85)+costerm*COS(AE$25*$B85)))</f>
        <v>0</v>
      </c>
      <c r="AF85" s="3">
        <f>IF(AF$25&gt;harmonics,0,AF$26*(coeff/AF$25^power)*(sinterm*SIN(AF$25*$B85)+costerm*COS(AF$25*$B85)))</f>
        <v>0</v>
      </c>
      <c r="AG85" s="3">
        <f>IF(AG$25&gt;harmonics,0,AG$26*(coeff/AG$25^power)*(sinterm*SIN(AG$25*$B85)+costerm*COS(AG$25*$B85)))</f>
        <v>0</v>
      </c>
      <c r="AH85" s="3">
        <f>IF(AH$25&gt;harmonics,0,AH$26*(coeff/AH$25^power)*(sinterm*SIN(AH$25*$B85)+costerm*COS(AH$25*$B85)))</f>
        <v>0</v>
      </c>
      <c r="AI85" s="3">
        <f>IF(AI$25&gt;harmonics,0,AI$26*(coeff/AI$25^power)*(sinterm*SIN(AI$25*$B85)+costerm*COS(AI$25*$B85)))</f>
        <v>0</v>
      </c>
      <c r="AJ85" s="3">
        <f>IF(AJ$25&gt;harmonics,0,AJ$26*(coeff/AJ$25^power)*(sinterm*SIN(AJ$25*$B85)+costerm*COS(AJ$25*$B85)))</f>
        <v>0</v>
      </c>
      <c r="AK85" s="3">
        <f>IF(AK$25&gt;harmonics,0,AK$26*(coeff/AK$25^power)*(sinterm*SIN(AK$25*$B85)+costerm*COS(AK$25*$B85)))</f>
        <v>0</v>
      </c>
      <c r="AL85" s="3">
        <f>IF(AL$25&gt;harmonics,0,AL$26*(coeff/AL$25^power)*(sinterm*SIN(AL$25*$B85)+costerm*COS(AL$25*$B85)))</f>
        <v>0</v>
      </c>
      <c r="AM85" s="3">
        <f>IF(AM$25&gt;harmonics,0,AM$26*(coeff/AM$25^power)*(sinterm*SIN(AM$25*$B85)+costerm*COS(AM$25*$B85)))</f>
        <v>0</v>
      </c>
      <c r="AN85" s="3">
        <f>IF(AN$25&gt;harmonics,0,AN$26*(coeff/AN$25^power)*(sinterm*SIN(AN$25*$B85)+costerm*COS(AN$25*$B85)))</f>
        <v>0</v>
      </c>
      <c r="AO85" s="3">
        <f>IF(AO$25&gt;harmonics,0,AO$26*(coeff/AO$25^power)*(sinterm*SIN(AO$25*$B85)+costerm*COS(AO$25*$B85)))</f>
        <v>0</v>
      </c>
      <c r="AP85" s="3">
        <f>IF(AP$25&gt;harmonics,0,AP$26*(coeff/AP$25^power)*(sinterm*SIN(AP$25*$B85)+costerm*COS(AP$25*$B85)))</f>
        <v>0</v>
      </c>
      <c r="AQ85" s="3">
        <f>IF(AQ$25&gt;harmonics,0,AQ$26*(coeff/AQ$25^power)*(sinterm*SIN(AQ$25*$B85)+costerm*COS(AQ$25*$B85)))</f>
        <v>0</v>
      </c>
      <c r="AR85" s="3">
        <f>IF(AR$25&gt;harmonics,0,AR$26*(coeff/AR$25^power)*(sinterm*SIN(AR$25*$B85)+costerm*COS(AR$25*$B85)))</f>
        <v>0</v>
      </c>
      <c r="AS85" s="3">
        <f>IF(AS$25&gt;harmonics,0,AS$26*(coeff/AS$25^power)*(sinterm*SIN(AS$25*$B85)+costerm*COS(AS$25*$B85)))</f>
        <v>0</v>
      </c>
      <c r="AT85" s="3">
        <f>IF(AT$25&gt;harmonics,0,AT$26*(coeff/AT$25^power)*(sinterm*SIN(AT$25*$B85)+costerm*COS(AT$25*$B85)))</f>
        <v>0</v>
      </c>
      <c r="AU85" s="3">
        <f>IF(AU$25&gt;harmonics,0,AU$26*(coeff/AU$25^power)*(sinterm*SIN(AU$25*$B85)+costerm*COS(AU$25*$B85)))</f>
        <v>0</v>
      </c>
      <c r="AV85" s="3">
        <f>IF(AV$25&gt;harmonics,0,AV$26*(coeff/AV$25^power)*(sinterm*SIN(AV$25*$B85)+costerm*COS(AV$25*$B85)))</f>
        <v>0</v>
      </c>
      <c r="AW85" s="3">
        <f>IF(AW$25&gt;harmonics,0,AW$26*(coeff/AW$25^power)*(sinterm*SIN(AW$25*$B85)+costerm*COS(AW$25*$B85)))</f>
        <v>0</v>
      </c>
      <c r="AX85" s="3">
        <f>IF(AX$25&gt;harmonics,0,AX$26*(coeff/AX$25^power)*(sinterm*SIN(AX$25*$B85)+costerm*COS(AX$25*$B85)))</f>
        <v>0</v>
      </c>
      <c r="AY85" s="3">
        <f>IF(AY$25&gt;harmonics,0,AY$26*(coeff/AY$25^power)*(sinterm*SIN(AY$25*$B85)+costerm*COS(AY$25*$B85)))</f>
        <v>0</v>
      </c>
      <c r="AZ85" s="3">
        <f>IF(AZ$25&gt;harmonics,0,AZ$26*(coeff/AZ$25^power)*(sinterm*SIN(AZ$25*$B85)+costerm*COS(AZ$25*$B85)))</f>
        <v>0</v>
      </c>
      <c r="BA85" s="3">
        <f>IF(BA$25&gt;harmonics,0,BA$26*(coeff/BA$25^power)*(sinterm*SIN(BA$25*$B85)+costerm*COS(BA$25*$B85)))</f>
        <v>0</v>
      </c>
      <c r="BB85" s="3">
        <f>IF(BB$25&gt;harmonics,0,BB$26*(coeff/BB$25^power)*(sinterm*SIN(BB$25*$B85)+costerm*COS(BB$25*$B85)))</f>
        <v>0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2:114" ht="12.75">
      <c r="B86" s="3">
        <f t="shared" si="6"/>
        <v>0.8796451999999999</v>
      </c>
      <c r="C86" s="3">
        <f t="shared" si="3"/>
        <v>0.7808485583816202</v>
      </c>
      <c r="D86" s="3">
        <f t="shared" si="5"/>
        <v>0</v>
      </c>
      <c r="E86" s="3">
        <f>IF(E$25&gt;harmonics,0,E$26*(coeff/E$25^power)*(sinterm*SIN(E$25*$B86)+costerm*COS(E$25*$B86)))</f>
        <v>0.7705127691662744</v>
      </c>
      <c r="F86" s="3">
        <f>IF(F$25&gt;harmonics,0,F$26*(coeff/F$25^power)*(sinterm*SIN(F$25*$B86)+costerm*COS(F$25*$B86)))</f>
        <v>0</v>
      </c>
      <c r="G86" s="3">
        <f>IF(G$25&gt;harmonics,0,G$26*(coeff/G$25^power)*(sinterm*SIN(G$25*$B86)+costerm*COS(G$25*$B86)))</f>
        <v>0.1605852091338755</v>
      </c>
      <c r="H86" s="3">
        <f>IF(H$25&gt;harmonics,0,H$26*(coeff/H$25^power)*(sinterm*SIN(H$25*$B86)+costerm*COS(H$25*$B86)))</f>
        <v>0</v>
      </c>
      <c r="I86" s="3">
        <f>IF(I$25&gt;harmonics,0,I$26*(coeff/I$25^power)*(sinterm*SIN(I$25*$B86)+costerm*COS(I$25*$B86)))</f>
        <v>-0.19021107365650225</v>
      </c>
      <c r="J86" s="3">
        <f>IF(J$25&gt;harmonics,0,J$26*(coeff/J$25^power)*(sinterm*SIN(J$25*$B86)+costerm*COS(J$25*$B86)))</f>
        <v>0</v>
      </c>
      <c r="K86" s="3">
        <f>IF(K$25&gt;harmonics,0,K$26*(coeff/K$25^power)*(sinterm*SIN(K$25*$B86)+costerm*COS(K$25*$B86)))</f>
        <v>-0.017905484798125988</v>
      </c>
      <c r="L86" s="3">
        <f>IF(L$25&gt;harmonics,0,L$26*(coeff/L$25^power)*(sinterm*SIN(L$25*$B86)+costerm*COS(L$25*$B86)))</f>
        <v>0</v>
      </c>
      <c r="M86" s="3">
        <f>IF(M$25&gt;harmonics,0,M$26*(coeff/M$25^power)*(sinterm*SIN(M$25*$B86)+costerm*COS(M$25*$B86)))</f>
        <v>0.11089190536545193</v>
      </c>
      <c r="N86" s="3">
        <f>IF(N$25&gt;harmonics,0,N$26*(coeff/N$25^power)*(sinterm*SIN(N$25*$B86)+costerm*COS(N$25*$B86)))</f>
        <v>0</v>
      </c>
      <c r="O86" s="3">
        <f>IF(O$25&gt;harmonics,0,O$26*(coeff/O$25^power)*(sinterm*SIN(O$25*$B86)+costerm*COS(O$25*$B86)))</f>
        <v>-0.022607451897416905</v>
      </c>
      <c r="P86" s="3">
        <f>IF(P$25&gt;harmonics,0,P$26*(coeff/P$25^power)*(sinterm*SIN(P$25*$B86)+costerm*COS(P$25*$B86)))</f>
        <v>0</v>
      </c>
      <c r="Q86" s="3">
        <f>IF(Q$25&gt;harmonics,0,Q$26*(coeff/Q$25^power)*(sinterm*SIN(Q$25*$B86)+costerm*COS(Q$25*$B86)))</f>
        <v>-0.06960239731188081</v>
      </c>
      <c r="R86" s="3">
        <f>IF(R$25&gt;harmonics,0,R$26*(coeff/R$25^power)*(sinterm*SIN(R$25*$B86)+costerm*COS(R$25*$B86)))</f>
        <v>0</v>
      </c>
      <c r="S86" s="3">
        <f>IF(S$25&gt;harmonics,0,S$26*(coeff/S$25^power)*(sinterm*SIN(S$25*$B86)+costerm*COS(S$25*$B86)))</f>
        <v>0.039185082379944225</v>
      </c>
      <c r="T86" s="3">
        <f>IF(T$25&gt;harmonics,0,T$26*(coeff/T$25^power)*(sinterm*SIN(T$25*$B86)+costerm*COS(T$25*$B86)))</f>
        <v>0</v>
      </c>
      <c r="U86" s="3">
        <f>IF(U$25&gt;harmonics,0,U$26*(coeff/U$25^power)*(sinterm*SIN(U$25*$B86)+costerm*COS(U$25*$B86)))</f>
        <v>0.04026801844356104</v>
      </c>
      <c r="V86" s="3">
        <f>IF(V$25&gt;harmonics,0,V$26*(coeff/V$25^power)*(sinterm*SIN(V$25*$B86)+costerm*COS(V$25*$B86)))</f>
        <v>0</v>
      </c>
      <c r="W86" s="3">
        <f>IF(W$25&gt;harmonics,0,W$26*(coeff/W$25^power)*(sinterm*SIN(W$25*$B86)+costerm*COS(W$25*$B86)))</f>
        <v>-0.04443791374203502</v>
      </c>
      <c r="X86" s="3">
        <f>IF(X$25&gt;harmonics,0,X$26*(coeff/X$25^power)*(sinterm*SIN(X$25*$B86)+costerm*COS(X$25*$B86)))</f>
        <v>0</v>
      </c>
      <c r="Y86" s="3">
        <f>IF(Y$25&gt;harmonics,0,Y$26*(coeff/Y$25^power)*(sinterm*SIN(Y$25*$B86)+costerm*COS(Y$25*$B86)))</f>
        <v>-0.01753043143060843</v>
      </c>
      <c r="Z86" s="3">
        <f>IF(Z$25&gt;harmonics,0,Z$26*(coeff/Z$25^power)*(sinterm*SIN(Z$25*$B86)+costerm*COS(Z$25*$B86)))</f>
        <v>0</v>
      </c>
      <c r="AA86" s="3">
        <f>IF(AA$25&gt;harmonics,0,AA$26*(coeff/AA$25^power)*(sinterm*SIN(AA$25*$B86)+costerm*COS(AA$25*$B86)))</f>
        <v>0.042708002104513455</v>
      </c>
      <c r="AB86" s="3">
        <f>IF(AB$25&gt;harmonics,0,AB$26*(coeff/AB$25^power)*(sinterm*SIN(AB$25*$B86)+costerm*COS(AB$25*$B86)))</f>
        <v>0</v>
      </c>
      <c r="AC86" s="3">
        <f>IF(AC$25&gt;harmonics,0,AC$26*(coeff/AC$25^power)*(sinterm*SIN(AC$25*$B86)+costerm*COS(AC$25*$B86)))</f>
        <v>7.430051421324504E-07</v>
      </c>
      <c r="AD86" s="3">
        <f>IF(AD$25&gt;harmonics,0,AD$26*(coeff/AD$25^power)*(sinterm*SIN(AD$25*$B86)+costerm*COS(AD$25*$B86)))</f>
        <v>0</v>
      </c>
      <c r="AE86" s="3">
        <f>IF(AE$25&gt;harmonics,0,AE$26*(coeff/AE$25^power)*(sinterm*SIN(AE$25*$B86)+costerm*COS(AE$25*$B86)))</f>
        <v>0</v>
      </c>
      <c r="AF86" s="3">
        <f>IF(AF$25&gt;harmonics,0,AF$26*(coeff/AF$25^power)*(sinterm*SIN(AF$25*$B86)+costerm*COS(AF$25*$B86)))</f>
        <v>0</v>
      </c>
      <c r="AG86" s="3">
        <f>IF(AG$25&gt;harmonics,0,AG$26*(coeff/AG$25^power)*(sinterm*SIN(AG$25*$B86)+costerm*COS(AG$25*$B86)))</f>
        <v>0</v>
      </c>
      <c r="AH86" s="3">
        <f>IF(AH$25&gt;harmonics,0,AH$26*(coeff/AH$25^power)*(sinterm*SIN(AH$25*$B86)+costerm*COS(AH$25*$B86)))</f>
        <v>0</v>
      </c>
      <c r="AI86" s="3">
        <f>IF(AI$25&gt;harmonics,0,AI$26*(coeff/AI$25^power)*(sinterm*SIN(AI$25*$B86)+costerm*COS(AI$25*$B86)))</f>
        <v>0</v>
      </c>
      <c r="AJ86" s="3">
        <f>IF(AJ$25&gt;harmonics,0,AJ$26*(coeff/AJ$25^power)*(sinterm*SIN(AJ$25*$B86)+costerm*COS(AJ$25*$B86)))</f>
        <v>0</v>
      </c>
      <c r="AK86" s="3">
        <f>IF(AK$25&gt;harmonics,0,AK$26*(coeff/AK$25^power)*(sinterm*SIN(AK$25*$B86)+costerm*COS(AK$25*$B86)))</f>
        <v>0</v>
      </c>
      <c r="AL86" s="3">
        <f>IF(AL$25&gt;harmonics,0,AL$26*(coeff/AL$25^power)*(sinterm*SIN(AL$25*$B86)+costerm*COS(AL$25*$B86)))</f>
        <v>0</v>
      </c>
      <c r="AM86" s="3">
        <f>IF(AM$25&gt;harmonics,0,AM$26*(coeff/AM$25^power)*(sinterm*SIN(AM$25*$B86)+costerm*COS(AM$25*$B86)))</f>
        <v>0</v>
      </c>
      <c r="AN86" s="3">
        <f>IF(AN$25&gt;harmonics,0,AN$26*(coeff/AN$25^power)*(sinterm*SIN(AN$25*$B86)+costerm*COS(AN$25*$B86)))</f>
        <v>0</v>
      </c>
      <c r="AO86" s="3">
        <f>IF(AO$25&gt;harmonics,0,AO$26*(coeff/AO$25^power)*(sinterm*SIN(AO$25*$B86)+costerm*COS(AO$25*$B86)))</f>
        <v>0</v>
      </c>
      <c r="AP86" s="3">
        <f>IF(AP$25&gt;harmonics,0,AP$26*(coeff/AP$25^power)*(sinterm*SIN(AP$25*$B86)+costerm*COS(AP$25*$B86)))</f>
        <v>0</v>
      </c>
      <c r="AQ86" s="3">
        <f>IF(AQ$25&gt;harmonics,0,AQ$26*(coeff/AQ$25^power)*(sinterm*SIN(AQ$25*$B86)+costerm*COS(AQ$25*$B86)))</f>
        <v>0</v>
      </c>
      <c r="AR86" s="3">
        <f>IF(AR$25&gt;harmonics,0,AR$26*(coeff/AR$25^power)*(sinterm*SIN(AR$25*$B86)+costerm*COS(AR$25*$B86)))</f>
        <v>0</v>
      </c>
      <c r="AS86" s="3">
        <f>IF(AS$25&gt;harmonics,0,AS$26*(coeff/AS$25^power)*(sinterm*SIN(AS$25*$B86)+costerm*COS(AS$25*$B86)))</f>
        <v>0</v>
      </c>
      <c r="AT86" s="3">
        <f>IF(AT$25&gt;harmonics,0,AT$26*(coeff/AT$25^power)*(sinterm*SIN(AT$25*$B86)+costerm*COS(AT$25*$B86)))</f>
        <v>0</v>
      </c>
      <c r="AU86" s="3">
        <f>IF(AU$25&gt;harmonics,0,AU$26*(coeff/AU$25^power)*(sinterm*SIN(AU$25*$B86)+costerm*COS(AU$25*$B86)))</f>
        <v>0</v>
      </c>
      <c r="AV86" s="3">
        <f>IF(AV$25&gt;harmonics,0,AV$26*(coeff/AV$25^power)*(sinterm*SIN(AV$25*$B86)+costerm*COS(AV$25*$B86)))</f>
        <v>0</v>
      </c>
      <c r="AW86" s="3">
        <f>IF(AW$25&gt;harmonics,0,AW$26*(coeff/AW$25^power)*(sinterm*SIN(AW$25*$B86)+costerm*COS(AW$25*$B86)))</f>
        <v>0</v>
      </c>
      <c r="AX86" s="3">
        <f>IF(AX$25&gt;harmonics,0,AX$26*(coeff/AX$25^power)*(sinterm*SIN(AX$25*$B86)+costerm*COS(AX$25*$B86)))</f>
        <v>0</v>
      </c>
      <c r="AY86" s="3">
        <f>IF(AY$25&gt;harmonics,0,AY$26*(coeff/AY$25^power)*(sinterm*SIN(AY$25*$B86)+costerm*COS(AY$25*$B86)))</f>
        <v>0</v>
      </c>
      <c r="AZ86" s="3">
        <f>IF(AZ$25&gt;harmonics,0,AZ$26*(coeff/AZ$25^power)*(sinterm*SIN(AZ$25*$B86)+costerm*COS(AZ$25*$B86)))</f>
        <v>0</v>
      </c>
      <c r="BA86" s="3">
        <f>IF(BA$25&gt;harmonics,0,BA$26*(coeff/BA$25^power)*(sinterm*SIN(BA$25*$B86)+costerm*COS(BA$25*$B86)))</f>
        <v>0</v>
      </c>
      <c r="BB86" s="3">
        <f>IF(BB$25&gt;harmonics,0,BB$26*(coeff/BB$25^power)*(sinterm*SIN(BB$25*$B86)+costerm*COS(BB$25*$B86)))</f>
        <v>0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2:114" ht="12.75">
      <c r="B87" s="3">
        <f t="shared" si="6"/>
        <v>1.0053088</v>
      </c>
      <c r="C87" s="3">
        <f t="shared" si="3"/>
        <v>0.82010367948735</v>
      </c>
      <c r="D87" s="3">
        <f t="shared" si="5"/>
        <v>0</v>
      </c>
      <c r="E87" s="3">
        <f>IF(E$25&gt;harmonics,0,E$26*(coeff/E$25^power)*(sinterm*SIN(E$25*$B87)+costerm*COS(E$25*$B87)))</f>
        <v>0.8443274705050661</v>
      </c>
      <c r="F87" s="3">
        <f>IF(F$25&gt;harmonics,0,F$26*(coeff/F$25^power)*(sinterm*SIN(F$25*$B87)+costerm*COS(F$25*$B87)))</f>
        <v>0</v>
      </c>
      <c r="G87" s="3">
        <f>IF(G$25&gt;harmonics,0,G$26*(coeff/G$25^power)*(sinterm*SIN(G$25*$B87)+costerm*COS(G$25*$B87)))</f>
        <v>0.041778586974241735</v>
      </c>
      <c r="H87" s="3">
        <f>IF(H$25&gt;harmonics,0,H$26*(coeff/H$25^power)*(sinterm*SIN(H$25*$B87)+costerm*COS(H$25*$B87)))</f>
        <v>0</v>
      </c>
      <c r="I87" s="3">
        <f>IF(I$25&gt;harmonics,0,I$26*(coeff/I$25^power)*(sinterm*SIN(I$25*$B87)+costerm*COS(I$25*$B87)))</f>
        <v>-0.19021156565870587</v>
      </c>
      <c r="J87" s="3">
        <f>IF(J$25&gt;harmonics,0,J$26*(coeff/J$25^power)*(sinterm*SIN(J$25*$B87)+costerm*COS(J$25*$B87)))</f>
        <v>0</v>
      </c>
      <c r="K87" s="3">
        <f>IF(K$25&gt;harmonics,0,K$26*(coeff/K$25^power)*(sinterm*SIN(K$25*$B87)+costerm*COS(K$25*$B87)))</f>
        <v>0.09779182469958374</v>
      </c>
      <c r="L87" s="3">
        <f>IF(L$25&gt;harmonics,0,L$26*(coeff/L$25^power)*(sinterm*SIN(L$25*$B87)+costerm*COS(L$25*$B87)))</f>
        <v>0</v>
      </c>
      <c r="M87" s="3">
        <f>IF(M$25&gt;harmonics,0,M$26*(coeff/M$25^power)*(sinterm*SIN(M$25*$B87)+costerm*COS(M$25*$B87)))</f>
        <v>0.04090351759340669</v>
      </c>
      <c r="N87" s="3">
        <f>IF(N$25&gt;harmonics,0,N$26*(coeff/N$25^power)*(sinterm*SIN(N$25*$B87)+costerm*COS(N$25*$B87)))</f>
        <v>0</v>
      </c>
      <c r="O87" s="3">
        <f>IF(O$25&gt;harmonics,0,O$26*(coeff/O$25^power)*(sinterm*SIN(O$25*$B87)+costerm*COS(O$25*$B87)))</f>
        <v>-0.09072975589892052</v>
      </c>
      <c r="P87" s="3">
        <f>IF(P$25&gt;harmonics,0,P$26*(coeff/P$25^power)*(sinterm*SIN(P$25*$B87)+costerm*COS(P$25*$B87)))</f>
        <v>0</v>
      </c>
      <c r="Q87" s="3">
        <f>IF(Q$25&gt;harmonics,0,Q$26*(coeff/Q$25^power)*(sinterm*SIN(Q$25*$B87)+costerm*COS(Q$25*$B87)))</f>
        <v>0.03705723081393538</v>
      </c>
      <c r="R87" s="3">
        <f>IF(R$25&gt;harmonics,0,R$26*(coeff/R$25^power)*(sinterm*SIN(R$25*$B87)+costerm*COS(R$25*$B87)))</f>
        <v>0</v>
      </c>
      <c r="S87" s="3">
        <f>IF(S$25&gt;harmonics,0,S$26*(coeff/S$25^power)*(sinterm*SIN(S$25*$B87)+costerm*COS(S$25*$B87)))</f>
        <v>0.03918637045874268</v>
      </c>
      <c r="T87" s="3">
        <f>IF(T$25&gt;harmonics,0,T$26*(coeff/T$25^power)*(sinterm*SIN(T$25*$B87)+costerm*COS(T$25*$B87)))</f>
        <v>0</v>
      </c>
      <c r="U87" s="3">
        <f>IF(U$25&gt;harmonics,0,U$26*(coeff/U$25^power)*(sinterm*SIN(U$25*$B87)+costerm*COS(U$25*$B87)))</f>
        <v>-0.05778144386341409</v>
      </c>
      <c r="V87" s="3">
        <f>IF(V$25&gt;harmonics,0,V$26*(coeff/V$25^power)*(sinterm*SIN(V$25*$B87)+costerm*COS(V$25*$B87)))</f>
        <v>0</v>
      </c>
      <c r="W87" s="3">
        <f>IF(W$25&gt;harmonics,0,W$26*(coeff/W$25^power)*(sinterm*SIN(W$25*$B87)+costerm*COS(W$25*$B87)))</f>
        <v>0.013088118956860623</v>
      </c>
      <c r="X87" s="3">
        <f>IF(X$25&gt;harmonics,0,X$26*(coeff/X$25^power)*(sinterm*SIN(X$25*$B87)+costerm*COS(X$25*$B87)))</f>
        <v>0</v>
      </c>
      <c r="Y87" s="3">
        <f>IF(Y$25&gt;harmonics,0,Y$26*(coeff/Y$25^power)*(sinterm*SIN(Y$25*$B87)+costerm*COS(Y$25*$B87)))</f>
        <v>0.0366916480607873</v>
      </c>
      <c r="Z87" s="3">
        <f>IF(Z$25&gt;harmonics,0,Z$26*(coeff/Z$25^power)*(sinterm*SIN(Z$25*$B87)+costerm*COS(Z$25*$B87)))</f>
        <v>0</v>
      </c>
      <c r="AA87" s="3">
        <f>IF(AA$25&gt;harmonics,0,AA$26*(coeff/AA$25^power)*(sinterm*SIN(AA$25*$B87)+costerm*COS(AA$25*$B87)))</f>
        <v>-0.03933994507150806</v>
      </c>
      <c r="AB87" s="3">
        <f>IF(AB$25&gt;harmonics,0,AB$26*(coeff/AB$25^power)*(sinterm*SIN(AB$25*$B87)+costerm*COS(AB$25*$B87)))</f>
        <v>0</v>
      </c>
      <c r="AC87" s="3">
        <f>IF(AC$25&gt;harmonics,0,AC$26*(coeff/AC$25^power)*(sinterm*SIN(AC$25*$B87)+costerm*COS(AC$25*$B87)))</f>
        <v>-8.491487338101069E-07</v>
      </c>
      <c r="AD87" s="3">
        <f>IF(AD$25&gt;harmonics,0,AD$26*(coeff/AD$25^power)*(sinterm*SIN(AD$25*$B87)+costerm*COS(AD$25*$B87)))</f>
        <v>0</v>
      </c>
      <c r="AE87" s="3">
        <f>IF(AE$25&gt;harmonics,0,AE$26*(coeff/AE$25^power)*(sinterm*SIN(AE$25*$B87)+costerm*COS(AE$25*$B87)))</f>
        <v>0</v>
      </c>
      <c r="AF87" s="3">
        <f>IF(AF$25&gt;harmonics,0,AF$26*(coeff/AF$25^power)*(sinterm*SIN(AF$25*$B87)+costerm*COS(AF$25*$B87)))</f>
        <v>0</v>
      </c>
      <c r="AG87" s="3">
        <f>IF(AG$25&gt;harmonics,0,AG$26*(coeff/AG$25^power)*(sinterm*SIN(AG$25*$B87)+costerm*COS(AG$25*$B87)))</f>
        <v>0</v>
      </c>
      <c r="AH87" s="3">
        <f>IF(AH$25&gt;harmonics,0,AH$26*(coeff/AH$25^power)*(sinterm*SIN(AH$25*$B87)+costerm*COS(AH$25*$B87)))</f>
        <v>0</v>
      </c>
      <c r="AI87" s="3">
        <f>IF(AI$25&gt;harmonics,0,AI$26*(coeff/AI$25^power)*(sinterm*SIN(AI$25*$B87)+costerm*COS(AI$25*$B87)))</f>
        <v>0</v>
      </c>
      <c r="AJ87" s="3">
        <f>IF(AJ$25&gt;harmonics,0,AJ$26*(coeff/AJ$25^power)*(sinterm*SIN(AJ$25*$B87)+costerm*COS(AJ$25*$B87)))</f>
        <v>0</v>
      </c>
      <c r="AK87" s="3">
        <f>IF(AK$25&gt;harmonics,0,AK$26*(coeff/AK$25^power)*(sinterm*SIN(AK$25*$B87)+costerm*COS(AK$25*$B87)))</f>
        <v>0</v>
      </c>
      <c r="AL87" s="3">
        <f>IF(AL$25&gt;harmonics,0,AL$26*(coeff/AL$25^power)*(sinterm*SIN(AL$25*$B87)+costerm*COS(AL$25*$B87)))</f>
        <v>0</v>
      </c>
      <c r="AM87" s="3">
        <f>IF(AM$25&gt;harmonics,0,AM$26*(coeff/AM$25^power)*(sinterm*SIN(AM$25*$B87)+costerm*COS(AM$25*$B87)))</f>
        <v>0</v>
      </c>
      <c r="AN87" s="3">
        <f>IF(AN$25&gt;harmonics,0,AN$26*(coeff/AN$25^power)*(sinterm*SIN(AN$25*$B87)+costerm*COS(AN$25*$B87)))</f>
        <v>0</v>
      </c>
      <c r="AO87" s="3">
        <f>IF(AO$25&gt;harmonics,0,AO$26*(coeff/AO$25^power)*(sinterm*SIN(AO$25*$B87)+costerm*COS(AO$25*$B87)))</f>
        <v>0</v>
      </c>
      <c r="AP87" s="3">
        <f>IF(AP$25&gt;harmonics,0,AP$26*(coeff/AP$25^power)*(sinterm*SIN(AP$25*$B87)+costerm*COS(AP$25*$B87)))</f>
        <v>0</v>
      </c>
      <c r="AQ87" s="3">
        <f>IF(AQ$25&gt;harmonics,0,AQ$26*(coeff/AQ$25^power)*(sinterm*SIN(AQ$25*$B87)+costerm*COS(AQ$25*$B87)))</f>
        <v>0</v>
      </c>
      <c r="AR87" s="3">
        <f>IF(AR$25&gt;harmonics,0,AR$26*(coeff/AR$25^power)*(sinterm*SIN(AR$25*$B87)+costerm*COS(AR$25*$B87)))</f>
        <v>0</v>
      </c>
      <c r="AS87" s="3">
        <f>IF(AS$25&gt;harmonics,0,AS$26*(coeff/AS$25^power)*(sinterm*SIN(AS$25*$B87)+costerm*COS(AS$25*$B87)))</f>
        <v>0</v>
      </c>
      <c r="AT87" s="3">
        <f>IF(AT$25&gt;harmonics,0,AT$26*(coeff/AT$25^power)*(sinterm*SIN(AT$25*$B87)+costerm*COS(AT$25*$B87)))</f>
        <v>0</v>
      </c>
      <c r="AU87" s="3">
        <f>IF(AU$25&gt;harmonics,0,AU$26*(coeff/AU$25^power)*(sinterm*SIN(AU$25*$B87)+costerm*COS(AU$25*$B87)))</f>
        <v>0</v>
      </c>
      <c r="AV87" s="3">
        <f>IF(AV$25&gt;harmonics,0,AV$26*(coeff/AV$25^power)*(sinterm*SIN(AV$25*$B87)+costerm*COS(AV$25*$B87)))</f>
        <v>0</v>
      </c>
      <c r="AW87" s="3">
        <f>IF(AW$25&gt;harmonics,0,AW$26*(coeff/AW$25^power)*(sinterm*SIN(AW$25*$B87)+costerm*COS(AW$25*$B87)))</f>
        <v>0</v>
      </c>
      <c r="AX87" s="3">
        <f>IF(AX$25&gt;harmonics,0,AX$26*(coeff/AX$25^power)*(sinterm*SIN(AX$25*$B87)+costerm*COS(AX$25*$B87)))</f>
        <v>0</v>
      </c>
      <c r="AY87" s="3">
        <f>IF(AY$25&gt;harmonics,0,AY$26*(coeff/AY$25^power)*(sinterm*SIN(AY$25*$B87)+costerm*COS(AY$25*$B87)))</f>
        <v>0</v>
      </c>
      <c r="AZ87" s="3">
        <f>IF(AZ$25&gt;harmonics,0,AZ$26*(coeff/AZ$25^power)*(sinterm*SIN(AZ$25*$B87)+costerm*COS(AZ$25*$B87)))</f>
        <v>0</v>
      </c>
      <c r="BA87" s="3">
        <f>IF(BA$25&gt;harmonics,0,BA$26*(coeff/BA$25^power)*(sinterm*SIN(BA$25*$B87)+costerm*COS(BA$25*$B87)))</f>
        <v>0</v>
      </c>
      <c r="BB87" s="3">
        <f>IF(BB$25&gt;harmonics,0,BB$26*(coeff/BB$25^power)*(sinterm*SIN(BB$25*$B87)+costerm*COS(BB$25*$B87)))</f>
        <v>0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2:114" ht="12.75">
      <c r="B88" s="3">
        <f t="shared" si="6"/>
        <v>1.1309723999999999</v>
      </c>
      <c r="C88" s="3">
        <f t="shared" si="3"/>
        <v>0.7610387955742534</v>
      </c>
      <c r="D88" s="3">
        <f t="shared" si="5"/>
        <v>0</v>
      </c>
      <c r="E88" s="3">
        <f>IF(E$25&gt;harmonics,0,E$26*(coeff/E$25^power)*(sinterm*SIN(E$25*$B88)+costerm*COS(E$25*$B88)))</f>
        <v>0.904826645721917</v>
      </c>
      <c r="F88" s="3">
        <f>IF(F$25&gt;harmonics,0,F$26*(coeff/F$25^power)*(sinterm*SIN(F$25*$B88)+costerm*COS(F$25*$B88)))</f>
        <v>0</v>
      </c>
      <c r="G88" s="3">
        <f>IF(G$25&gt;harmonics,0,G$26*(coeff/G$25^power)*(sinterm*SIN(G$25*$B88)+costerm*COS(G$25*$B88)))</f>
        <v>-0.08289570377455048</v>
      </c>
      <c r="H88" s="3">
        <f>IF(H$25&gt;harmonics,0,H$26*(coeff/H$25^power)*(sinterm*SIN(H$25*$B88)+costerm*COS(H$25*$B88)))</f>
        <v>0</v>
      </c>
      <c r="I88" s="3">
        <f>IF(I$25&gt;harmonics,0,I$26*(coeff/I$25^power)*(sinterm*SIN(I$25*$B88)+costerm*COS(I$25*$B88)))</f>
        <v>-0.11755782330487966</v>
      </c>
      <c r="J88" s="3">
        <f>IF(J$25&gt;harmonics,0,J$26*(coeff/J$25^power)*(sinterm*SIN(J$25*$B88)+costerm*COS(J$25*$B88)))</f>
        <v>0</v>
      </c>
      <c r="K88" s="3">
        <f>IF(K$25&gt;harmonics,0,K$26*(coeff/K$25^power)*(sinterm*SIN(K$25*$B88)+costerm*COS(K$25*$B88)))</f>
        <v>0.1425753068984382</v>
      </c>
      <c r="L88" s="3">
        <f>IF(L$25&gt;harmonics,0,L$26*(coeff/L$25^power)*(sinterm*SIN(L$25*$B88)+costerm*COS(L$25*$B88)))</f>
        <v>0</v>
      </c>
      <c r="M88" s="3">
        <f>IF(M$25&gt;harmonics,0,M$26*(coeff/M$25^power)*(sinterm*SIN(M$25*$B88)+costerm*COS(M$25*$B88)))</f>
        <v>-0.0760600931666854</v>
      </c>
      <c r="N88" s="3">
        <f>IF(N$25&gt;harmonics,0,N$26*(coeff/N$25^power)*(sinterm*SIN(N$25*$B88)+costerm*COS(N$25*$B88)))</f>
        <v>0</v>
      </c>
      <c r="O88" s="3">
        <f>IF(O$25&gt;harmonics,0,O$26*(coeff/O$25^power)*(sinterm*SIN(O$25*$B88)+costerm*COS(O$25*$B88)))</f>
        <v>-0.011394878082958955</v>
      </c>
      <c r="P88" s="3">
        <f>IF(P$25&gt;harmonics,0,P$26*(coeff/P$25^power)*(sinterm*SIN(P$25*$B88)+costerm*COS(P$25*$B88)))</f>
        <v>0</v>
      </c>
      <c r="Q88" s="3">
        <f>IF(Q$25&gt;harmonics,0,Q$26*(coeff/Q$25^power)*(sinterm*SIN(Q$25*$B88)+costerm*COS(Q$25*$B88)))</f>
        <v>0.0649488138279102</v>
      </c>
      <c r="R88" s="3">
        <f>IF(R$25&gt;harmonics,0,R$26*(coeff/R$25^power)*(sinterm*SIN(R$25*$B88)+costerm*COS(R$25*$B88)))</f>
        <v>0</v>
      </c>
      <c r="S88" s="3">
        <f>IF(S$25&gt;harmonics,0,S$26*(coeff/S$25^power)*(sinterm*SIN(S$25*$B88)+costerm*COS(S$25*$B88)))</f>
        <v>-0.0634034725449376</v>
      </c>
      <c r="T88" s="3">
        <f>IF(T$25&gt;harmonics,0,T$26*(coeff/T$25^power)*(sinterm*SIN(T$25*$B88)+costerm*COS(T$25*$B88)))</f>
        <v>0</v>
      </c>
      <c r="U88" s="3">
        <f>IF(U$25&gt;harmonics,0,U$26*(coeff/U$25^power)*(sinterm*SIN(U$25*$B88)+costerm*COS(U$25*$B88)))</f>
        <v>0.021653497240842878</v>
      </c>
      <c r="V88" s="3">
        <f>IF(V$25&gt;harmonics,0,V$26*(coeff/V$25^power)*(sinterm*SIN(V$25*$B88)+costerm*COS(V$25*$B88)))</f>
        <v>0</v>
      </c>
      <c r="W88" s="3">
        <f>IF(W$25&gt;harmonics,0,W$26*(coeff/W$25^power)*(sinterm*SIN(W$25*$B88)+costerm*COS(W$25*$B88)))</f>
        <v>0.025356293656539</v>
      </c>
      <c r="X88" s="3">
        <f>IF(X$25&gt;harmonics,0,X$26*(coeff/X$25^power)*(sinterm*SIN(X$25*$B88)+costerm*COS(X$25*$B88)))</f>
        <v>0</v>
      </c>
      <c r="Y88" s="3">
        <f>IF(Y$25&gt;harmonics,0,Y$26*(coeff/Y$25^power)*(sinterm*SIN(Y$25*$B88)+costerm*COS(Y$25*$B88)))</f>
        <v>-0.046775762362552195</v>
      </c>
      <c r="Z88" s="3">
        <f>IF(Z$25&gt;harmonics,0,Z$26*(coeff/Z$25^power)*(sinterm*SIN(Z$25*$B88)+costerm*COS(Z$25*$B88)))</f>
        <v>0</v>
      </c>
      <c r="AA88" s="3">
        <f>IF(AA$25&gt;harmonics,0,AA$26*(coeff/AA$25^power)*(sinterm*SIN(AA$25*$B88)+costerm*COS(AA$25*$B88)))</f>
        <v>0.03349996683852854</v>
      </c>
      <c r="AB88" s="3">
        <f>IF(AB$25&gt;harmonics,0,AB$26*(coeff/AB$25^power)*(sinterm*SIN(AB$25*$B88)+costerm*COS(AB$25*$B88)))</f>
        <v>0</v>
      </c>
      <c r="AC88" s="3">
        <f>IF(AC$25&gt;harmonics,0,AC$26*(coeff/AC$25^power)*(sinterm*SIN(AC$25*$B88)+costerm*COS(AC$25*$B88)))</f>
        <v>9.552923256238925E-07</v>
      </c>
      <c r="AD88" s="3">
        <f>IF(AD$25&gt;harmonics,0,AD$26*(coeff/AD$25^power)*(sinterm*SIN(AD$25*$B88)+costerm*COS(AD$25*$B88)))</f>
        <v>0</v>
      </c>
      <c r="AE88" s="3">
        <f>IF(AE$25&gt;harmonics,0,AE$26*(coeff/AE$25^power)*(sinterm*SIN(AE$25*$B88)+costerm*COS(AE$25*$B88)))</f>
        <v>0</v>
      </c>
      <c r="AF88" s="3">
        <f>IF(AF$25&gt;harmonics,0,AF$26*(coeff/AF$25^power)*(sinterm*SIN(AF$25*$B88)+costerm*COS(AF$25*$B88)))</f>
        <v>0</v>
      </c>
      <c r="AG88" s="3">
        <f>IF(AG$25&gt;harmonics,0,AG$26*(coeff/AG$25^power)*(sinterm*SIN(AG$25*$B88)+costerm*COS(AG$25*$B88)))</f>
        <v>0</v>
      </c>
      <c r="AH88" s="3">
        <f>IF(AH$25&gt;harmonics,0,AH$26*(coeff/AH$25^power)*(sinterm*SIN(AH$25*$B88)+costerm*COS(AH$25*$B88)))</f>
        <v>0</v>
      </c>
      <c r="AI88" s="3">
        <f>IF(AI$25&gt;harmonics,0,AI$26*(coeff/AI$25^power)*(sinterm*SIN(AI$25*$B88)+costerm*COS(AI$25*$B88)))</f>
        <v>0</v>
      </c>
      <c r="AJ88" s="3">
        <f>IF(AJ$25&gt;harmonics,0,AJ$26*(coeff/AJ$25^power)*(sinterm*SIN(AJ$25*$B88)+costerm*COS(AJ$25*$B88)))</f>
        <v>0</v>
      </c>
      <c r="AK88" s="3">
        <f>IF(AK$25&gt;harmonics,0,AK$26*(coeff/AK$25^power)*(sinterm*SIN(AK$25*$B88)+costerm*COS(AK$25*$B88)))</f>
        <v>0</v>
      </c>
      <c r="AL88" s="3">
        <f>IF(AL$25&gt;harmonics,0,AL$26*(coeff/AL$25^power)*(sinterm*SIN(AL$25*$B88)+costerm*COS(AL$25*$B88)))</f>
        <v>0</v>
      </c>
      <c r="AM88" s="3">
        <f>IF(AM$25&gt;harmonics,0,AM$26*(coeff/AM$25^power)*(sinterm*SIN(AM$25*$B88)+costerm*COS(AM$25*$B88)))</f>
        <v>0</v>
      </c>
      <c r="AN88" s="3">
        <f>IF(AN$25&gt;harmonics,0,AN$26*(coeff/AN$25^power)*(sinterm*SIN(AN$25*$B88)+costerm*COS(AN$25*$B88)))</f>
        <v>0</v>
      </c>
      <c r="AO88" s="3">
        <f>IF(AO$25&gt;harmonics,0,AO$26*(coeff/AO$25^power)*(sinterm*SIN(AO$25*$B88)+costerm*COS(AO$25*$B88)))</f>
        <v>0</v>
      </c>
      <c r="AP88" s="3">
        <f>IF(AP$25&gt;harmonics,0,AP$26*(coeff/AP$25^power)*(sinterm*SIN(AP$25*$B88)+costerm*COS(AP$25*$B88)))</f>
        <v>0</v>
      </c>
      <c r="AQ88" s="3">
        <f>IF(AQ$25&gt;harmonics,0,AQ$26*(coeff/AQ$25^power)*(sinterm*SIN(AQ$25*$B88)+costerm*COS(AQ$25*$B88)))</f>
        <v>0</v>
      </c>
      <c r="AR88" s="3">
        <f>IF(AR$25&gt;harmonics,0,AR$26*(coeff/AR$25^power)*(sinterm*SIN(AR$25*$B88)+costerm*COS(AR$25*$B88)))</f>
        <v>0</v>
      </c>
      <c r="AS88" s="3">
        <f>IF(AS$25&gt;harmonics,0,AS$26*(coeff/AS$25^power)*(sinterm*SIN(AS$25*$B88)+costerm*COS(AS$25*$B88)))</f>
        <v>0</v>
      </c>
      <c r="AT88" s="3">
        <f>IF(AT$25&gt;harmonics,0,AT$26*(coeff/AT$25^power)*(sinterm*SIN(AT$25*$B88)+costerm*COS(AT$25*$B88)))</f>
        <v>0</v>
      </c>
      <c r="AU88" s="3">
        <f>IF(AU$25&gt;harmonics,0,AU$26*(coeff/AU$25^power)*(sinterm*SIN(AU$25*$B88)+costerm*COS(AU$25*$B88)))</f>
        <v>0</v>
      </c>
      <c r="AV88" s="3">
        <f>IF(AV$25&gt;harmonics,0,AV$26*(coeff/AV$25^power)*(sinterm*SIN(AV$25*$B88)+costerm*COS(AV$25*$B88)))</f>
        <v>0</v>
      </c>
      <c r="AW88" s="3">
        <f>IF(AW$25&gt;harmonics,0,AW$26*(coeff/AW$25^power)*(sinterm*SIN(AW$25*$B88)+costerm*COS(AW$25*$B88)))</f>
        <v>0</v>
      </c>
      <c r="AX88" s="3">
        <f>IF(AX$25&gt;harmonics,0,AX$26*(coeff/AX$25^power)*(sinterm*SIN(AX$25*$B88)+costerm*COS(AX$25*$B88)))</f>
        <v>0</v>
      </c>
      <c r="AY88" s="3">
        <f>IF(AY$25&gt;harmonics,0,AY$26*(coeff/AY$25^power)*(sinterm*SIN(AY$25*$B88)+costerm*COS(AY$25*$B88)))</f>
        <v>0</v>
      </c>
      <c r="AZ88" s="3">
        <f>IF(AZ$25&gt;harmonics,0,AZ$26*(coeff/AZ$25^power)*(sinterm*SIN(AZ$25*$B88)+costerm*COS(AZ$25*$B88)))</f>
        <v>0</v>
      </c>
      <c r="BA88" s="3">
        <f>IF(BA$25&gt;harmonics,0,BA$26*(coeff/BA$25^power)*(sinterm*SIN(BA$25*$B88)+costerm*COS(BA$25*$B88)))</f>
        <v>0</v>
      </c>
      <c r="BB88" s="3">
        <f>IF(BB$25&gt;harmonics,0,BB$26*(coeff/BB$25^power)*(sinterm*SIN(BB$25*$B88)+costerm*COS(BB$25*$B88)))</f>
        <v>0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2:114" ht="12.75">
      <c r="B89" s="3">
        <f t="shared" si="6"/>
        <v>1.2566359999999999</v>
      </c>
      <c r="C89" s="3">
        <f t="shared" si="3"/>
        <v>0.7746693767720093</v>
      </c>
      <c r="D89" s="3">
        <f t="shared" si="5"/>
        <v>0</v>
      </c>
      <c r="E89" s="3">
        <f>IF(E$25&gt;harmonics,0,E$26*(coeff/E$25^power)*(sinterm*SIN(E$25*$B89)+costerm*COS(E$25*$B89)))</f>
        <v>0.9510561882928809</v>
      </c>
      <c r="F89" s="3">
        <f>IF(F$25&gt;harmonics,0,F$26*(coeff/F$25^power)*(sinterm*SIN(F$25*$B89)+costerm*COS(F$25*$B89)))</f>
        <v>0</v>
      </c>
      <c r="G89" s="3">
        <f>IF(G$25&gt;harmonics,0,G$26*(coeff/G$25^power)*(sinterm*SIN(G$25*$B89)+costerm*COS(G$25*$B89)))</f>
        <v>-0.1959275587101354</v>
      </c>
      <c r="H89" s="3">
        <f>IF(H$25&gt;harmonics,0,H$26*(coeff/H$25^power)*(sinterm*SIN(H$25*$B89)+costerm*COS(H$25*$B89)))</f>
        <v>0</v>
      </c>
      <c r="I89" s="3">
        <f>IF(I$25&gt;harmonics,0,I$26*(coeff/I$25^power)*(sinterm*SIN(I$25*$B89)+costerm*COS(I$25*$B89)))</f>
        <v>-1.061435917337375E-06</v>
      </c>
      <c r="J89" s="3">
        <f>IF(J$25&gt;harmonics,0,J$26*(coeff/J$25^power)*(sinterm*SIN(J$25*$B89)+costerm*COS(J$25*$B89)))</f>
        <v>0</v>
      </c>
      <c r="K89" s="3">
        <f>IF(K$25&gt;harmonics,0,K$26*(coeff/K$25^power)*(sinterm*SIN(K$25*$B89)+costerm*COS(K$25*$B89)))</f>
        <v>0.08397018047344547</v>
      </c>
      <c r="L89" s="3">
        <f>IF(L$25&gt;harmonics,0,L$26*(coeff/L$25^power)*(sinterm*SIN(L$25*$B89)+costerm*COS(L$25*$B89)))</f>
        <v>0</v>
      </c>
      <c r="M89" s="3">
        <f>IF(M$25&gt;harmonics,0,M$26*(coeff/M$25^power)*(sinterm*SIN(M$25*$B89)+costerm*COS(M$25*$B89)))</f>
        <v>-0.1056732742519322</v>
      </c>
      <c r="N89" s="3">
        <f>IF(N$25&gt;harmonics,0,N$26*(coeff/N$25^power)*(sinterm*SIN(N$25*$B89)+costerm*COS(N$25*$B89)))</f>
        <v>0</v>
      </c>
      <c r="O89" s="3">
        <f>IF(O$25&gt;harmonics,0,O$26*(coeff/O$25^power)*(sinterm*SIN(O$25*$B89)+costerm*COS(O$25*$B89)))</f>
        <v>0.08645935529192922</v>
      </c>
      <c r="P89" s="3">
        <f>IF(P$25&gt;harmonics,0,P$26*(coeff/P$25^power)*(sinterm*SIN(P$25*$B89)+costerm*COS(P$25*$B89)))</f>
        <v>0</v>
      </c>
      <c r="Q89" s="3">
        <f>IF(Q$25&gt;harmonics,0,Q$26*(coeff/Q$25^power)*(sinterm*SIN(Q$25*$B89)+costerm*COS(Q$25*$B89)))</f>
        <v>-0.045213391452343925</v>
      </c>
      <c r="R89" s="3">
        <f>IF(R$25&gt;harmonics,0,R$26*(coeff/R$25^power)*(sinterm*SIN(R$25*$B89)+costerm*COS(R$25*$B89)))</f>
        <v>0</v>
      </c>
      <c r="S89" s="3">
        <f>IF(S$25&gt;harmonics,0,S$26*(coeff/S$25^power)*(sinterm*SIN(S$25*$B89)+costerm*COS(S$25*$B89)))</f>
        <v>-1.0614359174159367E-06</v>
      </c>
      <c r="T89" s="3">
        <f>IF(T$25&gt;harmonics,0,T$26*(coeff/T$25^power)*(sinterm*SIN(T$25*$B89)+costerm*COS(T$25*$B89)))</f>
        <v>0</v>
      </c>
      <c r="U89" s="3">
        <f>IF(U$25&gt;harmonics,0,U$26*(coeff/U$25^power)*(sinterm*SIN(U$25*$B89)+costerm*COS(U$25*$B89)))</f>
        <v>0.034576461790094486</v>
      </c>
      <c r="V89" s="3">
        <f>IF(V$25&gt;harmonics,0,V$26*(coeff/V$25^power)*(sinterm*SIN(V$25*$B89)+costerm*COS(V$25*$B89)))</f>
        <v>0</v>
      </c>
      <c r="W89" s="3">
        <f>IF(W$25&gt;harmonics,0,W$26*(coeff/W$25^power)*(sinterm*SIN(W$25*$B89)+costerm*COS(W$25*$B89)))</f>
        <v>-0.05005593411235514</v>
      </c>
      <c r="X89" s="3">
        <f>IF(X$25&gt;harmonics,0,X$26*(coeff/X$25^power)*(sinterm*SIN(X$25*$B89)+costerm*COS(X$25*$B89)))</f>
        <v>0</v>
      </c>
      <c r="Y89" s="3">
        <f>IF(Y$25&gt;harmonics,0,Y$26*(coeff/Y$25^power)*(sinterm*SIN(Y$25*$B89)+costerm*COS(Y$25*$B89)))</f>
        <v>0.045288077524876735</v>
      </c>
      <c r="Z89" s="3">
        <f>IF(Z$25&gt;harmonics,0,Z$26*(coeff/Z$25^power)*(sinterm*SIN(Z$25*$B89)+costerm*COS(Z$25*$B89)))</f>
        <v>0</v>
      </c>
      <c r="AA89" s="3">
        <f>IF(AA$25&gt;harmonics,0,AA$26*(coeff/AA$25^power)*(sinterm*SIN(AA$25*$B89)+costerm*COS(AA$25*$B89)))</f>
        <v>-0.025555021807144182</v>
      </c>
      <c r="AB89" s="3">
        <f>IF(AB$25&gt;harmonics,0,AB$26*(coeff/AB$25^power)*(sinterm*SIN(AB$25*$B89)+costerm*COS(AB$25*$B89)))</f>
        <v>0</v>
      </c>
      <c r="AC89" s="3">
        <f>IF(AC$25&gt;harmonics,0,AC$26*(coeff/AC$25^power)*(sinterm*SIN(AC$25*$B89)+costerm*COS(AC$25*$B89)))</f>
        <v>-1.0614359172888432E-06</v>
      </c>
      <c r="AD89" s="3">
        <f>IF(AD$25&gt;harmonics,0,AD$26*(coeff/AD$25^power)*(sinterm*SIN(AD$25*$B89)+costerm*COS(AD$25*$B89)))</f>
        <v>0</v>
      </c>
      <c r="AE89" s="3">
        <f>IF(AE$25&gt;harmonics,0,AE$26*(coeff/AE$25^power)*(sinterm*SIN(AE$25*$B89)+costerm*COS(AE$25*$B89)))</f>
        <v>0</v>
      </c>
      <c r="AF89" s="3">
        <f>IF(AF$25&gt;harmonics,0,AF$26*(coeff/AF$25^power)*(sinterm*SIN(AF$25*$B89)+costerm*COS(AF$25*$B89)))</f>
        <v>0</v>
      </c>
      <c r="AG89" s="3">
        <f>IF(AG$25&gt;harmonics,0,AG$26*(coeff/AG$25^power)*(sinterm*SIN(AG$25*$B89)+costerm*COS(AG$25*$B89)))</f>
        <v>0</v>
      </c>
      <c r="AH89" s="3">
        <f>IF(AH$25&gt;harmonics,0,AH$26*(coeff/AH$25^power)*(sinterm*SIN(AH$25*$B89)+costerm*COS(AH$25*$B89)))</f>
        <v>0</v>
      </c>
      <c r="AI89" s="3">
        <f>IF(AI$25&gt;harmonics,0,AI$26*(coeff/AI$25^power)*(sinterm*SIN(AI$25*$B89)+costerm*COS(AI$25*$B89)))</f>
        <v>0</v>
      </c>
      <c r="AJ89" s="3">
        <f>IF(AJ$25&gt;harmonics,0,AJ$26*(coeff/AJ$25^power)*(sinterm*SIN(AJ$25*$B89)+costerm*COS(AJ$25*$B89)))</f>
        <v>0</v>
      </c>
      <c r="AK89" s="3">
        <f>IF(AK$25&gt;harmonics,0,AK$26*(coeff/AK$25^power)*(sinterm*SIN(AK$25*$B89)+costerm*COS(AK$25*$B89)))</f>
        <v>0</v>
      </c>
      <c r="AL89" s="3">
        <f>IF(AL$25&gt;harmonics,0,AL$26*(coeff/AL$25^power)*(sinterm*SIN(AL$25*$B89)+costerm*COS(AL$25*$B89)))</f>
        <v>0</v>
      </c>
      <c r="AM89" s="3">
        <f>IF(AM$25&gt;harmonics,0,AM$26*(coeff/AM$25^power)*(sinterm*SIN(AM$25*$B89)+costerm*COS(AM$25*$B89)))</f>
        <v>0</v>
      </c>
      <c r="AN89" s="3">
        <f>IF(AN$25&gt;harmonics,0,AN$26*(coeff/AN$25^power)*(sinterm*SIN(AN$25*$B89)+costerm*COS(AN$25*$B89)))</f>
        <v>0</v>
      </c>
      <c r="AO89" s="3">
        <f>IF(AO$25&gt;harmonics,0,AO$26*(coeff/AO$25^power)*(sinterm*SIN(AO$25*$B89)+costerm*COS(AO$25*$B89)))</f>
        <v>0</v>
      </c>
      <c r="AP89" s="3">
        <f>IF(AP$25&gt;harmonics,0,AP$26*(coeff/AP$25^power)*(sinterm*SIN(AP$25*$B89)+costerm*COS(AP$25*$B89)))</f>
        <v>0</v>
      </c>
      <c r="AQ89" s="3">
        <f>IF(AQ$25&gt;harmonics,0,AQ$26*(coeff/AQ$25^power)*(sinterm*SIN(AQ$25*$B89)+costerm*COS(AQ$25*$B89)))</f>
        <v>0</v>
      </c>
      <c r="AR89" s="3">
        <f>IF(AR$25&gt;harmonics,0,AR$26*(coeff/AR$25^power)*(sinterm*SIN(AR$25*$B89)+costerm*COS(AR$25*$B89)))</f>
        <v>0</v>
      </c>
      <c r="AS89" s="3">
        <f>IF(AS$25&gt;harmonics,0,AS$26*(coeff/AS$25^power)*(sinterm*SIN(AS$25*$B89)+costerm*COS(AS$25*$B89)))</f>
        <v>0</v>
      </c>
      <c r="AT89" s="3">
        <f>IF(AT$25&gt;harmonics,0,AT$26*(coeff/AT$25^power)*(sinterm*SIN(AT$25*$B89)+costerm*COS(AT$25*$B89)))</f>
        <v>0</v>
      </c>
      <c r="AU89" s="3">
        <f>IF(AU$25&gt;harmonics,0,AU$26*(coeff/AU$25^power)*(sinterm*SIN(AU$25*$B89)+costerm*COS(AU$25*$B89)))</f>
        <v>0</v>
      </c>
      <c r="AV89" s="3">
        <f>IF(AV$25&gt;harmonics,0,AV$26*(coeff/AV$25^power)*(sinterm*SIN(AV$25*$B89)+costerm*COS(AV$25*$B89)))</f>
        <v>0</v>
      </c>
      <c r="AW89" s="3">
        <f>IF(AW$25&gt;harmonics,0,AW$26*(coeff/AW$25^power)*(sinterm*SIN(AW$25*$B89)+costerm*COS(AW$25*$B89)))</f>
        <v>0</v>
      </c>
      <c r="AX89" s="3">
        <f>IF(AX$25&gt;harmonics,0,AX$26*(coeff/AX$25^power)*(sinterm*SIN(AX$25*$B89)+costerm*COS(AX$25*$B89)))</f>
        <v>0</v>
      </c>
      <c r="AY89" s="3">
        <f>IF(AY$25&gt;harmonics,0,AY$26*(coeff/AY$25^power)*(sinterm*SIN(AY$25*$B89)+costerm*COS(AY$25*$B89)))</f>
        <v>0</v>
      </c>
      <c r="AZ89" s="3">
        <f>IF(AZ$25&gt;harmonics,0,AZ$26*(coeff/AZ$25^power)*(sinterm*SIN(AZ$25*$B89)+costerm*COS(AZ$25*$B89)))</f>
        <v>0</v>
      </c>
      <c r="BA89" s="3">
        <f>IF(BA$25&gt;harmonics,0,BA$26*(coeff/BA$25^power)*(sinterm*SIN(BA$25*$B89)+costerm*COS(BA$25*$B89)))</f>
        <v>0</v>
      </c>
      <c r="BB89" s="3">
        <f>IF(BB$25&gt;harmonics,0,BB$26*(coeff/BB$25^power)*(sinterm*SIN(BB$25*$B89)+costerm*COS(BB$25*$B89)))</f>
        <v>0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2:114" ht="12.75">
      <c r="B90" s="3">
        <f t="shared" si="6"/>
        <v>1.3822995999999999</v>
      </c>
      <c r="C90" s="3">
        <f t="shared" si="3"/>
        <v>0.816877999120423</v>
      </c>
      <c r="D90" s="3">
        <f t="shared" si="5"/>
        <v>0</v>
      </c>
      <c r="E90" s="3">
        <f>IF(E$25&gt;harmonics,0,E$26*(coeff/E$25^power)*(sinterm*SIN(E$25*$B90)+costerm*COS(E$25*$B90)))</f>
        <v>0.9822870319454359</v>
      </c>
      <c r="F90" s="3">
        <f>IF(F$25&gt;harmonics,0,F$26*(coeff/F$25^power)*(sinterm*SIN(F$25*$B90)+costerm*COS(F$25*$B90)))</f>
        <v>0</v>
      </c>
      <c r="G90" s="3">
        <f>IF(G$25&gt;harmonics,0,G$26*(coeff/G$25^power)*(sinterm*SIN(G$25*$B90)+costerm*COS(G$25*$B90)))</f>
        <v>-0.28144201621189224</v>
      </c>
      <c r="H90" s="3">
        <f>IF(H$25&gt;harmonics,0,H$26*(coeff/H$25^power)*(sinterm*SIN(H$25*$B90)+costerm*COS(H$25*$B90)))</f>
        <v>0</v>
      </c>
      <c r="I90" s="3">
        <f>IF(I$25&gt;harmonics,0,I$26*(coeff/I$25^power)*(sinterm*SIN(I$25*$B90)+costerm*COS(I$25*$B90)))</f>
        <v>0.11755610586482618</v>
      </c>
      <c r="J90" s="3">
        <f>IF(J$25&gt;harmonics,0,J$26*(coeff/J$25^power)*(sinterm*SIN(J$25*$B90)+costerm*COS(J$25*$B90)))</f>
        <v>0</v>
      </c>
      <c r="K90" s="3">
        <f>IF(K$25&gt;harmonics,0,K$26*(coeff/K$25^power)*(sinterm*SIN(K$25*$B90)+costerm*COS(K$25*$B90)))</f>
        <v>-0.03552599583879799</v>
      </c>
      <c r="L90" s="3">
        <f>IF(L$25&gt;harmonics,0,L$26*(coeff/L$25^power)*(sinterm*SIN(L$25*$B90)+costerm*COS(L$25*$B90)))</f>
        <v>0</v>
      </c>
      <c r="M90" s="3">
        <f>IF(M$25&gt;harmonics,0,M$26*(coeff/M$25^power)*(sinterm*SIN(M$25*$B90)+costerm*COS(M$25*$B90)))</f>
        <v>-0.013927073212505388</v>
      </c>
      <c r="N90" s="3">
        <f>IF(N$25&gt;harmonics,0,N$26*(coeff/N$25^power)*(sinterm*SIN(N$25*$B90)+costerm*COS(N$25*$B90)))</f>
        <v>0</v>
      </c>
      <c r="O90" s="3">
        <f>IF(O$25&gt;harmonics,0,O$26*(coeff/O$25^power)*(sinterm*SIN(O$25*$B90)+costerm*COS(O$25*$B90)))</f>
        <v>0.04379681170881268</v>
      </c>
      <c r="P90" s="3">
        <f>IF(P$25&gt;harmonics,0,P$26*(coeff/P$25^power)*(sinterm*SIN(P$25*$B90)+costerm*COS(P$25*$B90)))</f>
        <v>0</v>
      </c>
      <c r="Q90" s="3">
        <f>IF(Q$25&gt;harmonics,0,Q$26*(coeff/Q$25^power)*(sinterm*SIN(Q$25*$B90)+costerm*COS(Q$25*$B90)))</f>
        <v>-0.05927099368065294</v>
      </c>
      <c r="R90" s="3">
        <f>IF(R$25&gt;harmonics,0,R$26*(coeff/R$25^power)*(sinterm*SIN(R$25*$B90)+costerm*COS(R$25*$B90)))</f>
        <v>0</v>
      </c>
      <c r="S90" s="3">
        <f>IF(S$25&gt;harmonics,0,S$26*(coeff/S$25^power)*(sinterm*SIN(S$25*$B90)+costerm*COS(S$25*$B90)))</f>
        <v>0.06340412854519693</v>
      </c>
      <c r="T90" s="3">
        <f>IF(T$25&gt;harmonics,0,T$26*(coeff/T$25^power)*(sinterm*SIN(T$25*$B90)+costerm*COS(T$25*$B90)))</f>
        <v>0</v>
      </c>
      <c r="U90" s="3">
        <f>IF(U$25&gt;harmonics,0,U$26*(coeff/U$25^power)*(sinterm*SIN(U$25*$B90)+costerm*COS(U$25*$B90)))</f>
        <v>-0.058707381288939084</v>
      </c>
      <c r="V90" s="3">
        <f>IF(V$25&gt;harmonics,0,V$26*(coeff/V$25^power)*(sinterm*SIN(V$25*$B90)+costerm*COS(V$25*$B90)))</f>
        <v>0</v>
      </c>
      <c r="W90" s="3">
        <f>IF(W$25&gt;harmonics,0,W$26*(coeff/W$25^power)*(sinterm*SIN(W$25*$B90)+costerm*COS(W$25*$B90)))</f>
        <v>0.0476219793026855</v>
      </c>
      <c r="X90" s="3">
        <f>IF(X$25&gt;harmonics,0,X$26*(coeff/X$25^power)*(sinterm*SIN(X$25*$B90)+costerm*COS(X$25*$B90)))</f>
        <v>0</v>
      </c>
      <c r="Y90" s="3">
        <f>IF(Y$25&gt;harmonics,0,Y$26*(coeff/Y$25^power)*(sinterm*SIN(Y$25*$B90)+costerm*COS(Y$25*$B90)))</f>
        <v>-0.03259663009606866</v>
      </c>
      <c r="Z90" s="3">
        <f>IF(Z$25&gt;harmonics,0,Z$26*(coeff/Z$25^power)*(sinterm*SIN(Z$25*$B90)+costerm*COS(Z$25*$B90)))</f>
        <v>0</v>
      </c>
      <c r="AA90" s="3">
        <f>IF(AA$25&gt;harmonics,0,AA$26*(coeff/AA$25^power)*(sinterm*SIN(AA$25*$B90)+costerm*COS(AA$25*$B90)))</f>
        <v>0.016004329740372275</v>
      </c>
      <c r="AB90" s="3">
        <f>IF(AB$25&gt;harmonics,0,AB$26*(coeff/AB$25^power)*(sinterm*SIN(AB$25*$B90)+costerm*COS(AB$25*$B90)))</f>
        <v>0</v>
      </c>
      <c r="AC90" s="3">
        <f>IF(AC$25&gt;harmonics,0,AC$26*(coeff/AC$25^power)*(sinterm*SIN(AC$25*$B90)+costerm*COS(AC$25*$B90)))</f>
        <v>1.1675795090884279E-06</v>
      </c>
      <c r="AD90" s="3">
        <f>IF(AD$25&gt;harmonics,0,AD$26*(coeff/AD$25^power)*(sinterm*SIN(AD$25*$B90)+costerm*COS(AD$25*$B90)))</f>
        <v>0</v>
      </c>
      <c r="AE90" s="3">
        <f>IF(AE$25&gt;harmonics,0,AE$26*(coeff/AE$25^power)*(sinterm*SIN(AE$25*$B90)+costerm*COS(AE$25*$B90)))</f>
        <v>0</v>
      </c>
      <c r="AF90" s="3">
        <f>IF(AF$25&gt;harmonics,0,AF$26*(coeff/AF$25^power)*(sinterm*SIN(AF$25*$B90)+costerm*COS(AF$25*$B90)))</f>
        <v>0</v>
      </c>
      <c r="AG90" s="3">
        <f>IF(AG$25&gt;harmonics,0,AG$26*(coeff/AG$25^power)*(sinterm*SIN(AG$25*$B90)+costerm*COS(AG$25*$B90)))</f>
        <v>0</v>
      </c>
      <c r="AH90" s="3">
        <f>IF(AH$25&gt;harmonics,0,AH$26*(coeff/AH$25^power)*(sinterm*SIN(AH$25*$B90)+costerm*COS(AH$25*$B90)))</f>
        <v>0</v>
      </c>
      <c r="AI90" s="3">
        <f>IF(AI$25&gt;harmonics,0,AI$26*(coeff/AI$25^power)*(sinterm*SIN(AI$25*$B90)+costerm*COS(AI$25*$B90)))</f>
        <v>0</v>
      </c>
      <c r="AJ90" s="3">
        <f>IF(AJ$25&gt;harmonics,0,AJ$26*(coeff/AJ$25^power)*(sinterm*SIN(AJ$25*$B90)+costerm*COS(AJ$25*$B90)))</f>
        <v>0</v>
      </c>
      <c r="AK90" s="3">
        <f>IF(AK$25&gt;harmonics,0,AK$26*(coeff/AK$25^power)*(sinterm*SIN(AK$25*$B90)+costerm*COS(AK$25*$B90)))</f>
        <v>0</v>
      </c>
      <c r="AL90" s="3">
        <f>IF(AL$25&gt;harmonics,0,AL$26*(coeff/AL$25^power)*(sinterm*SIN(AL$25*$B90)+costerm*COS(AL$25*$B90)))</f>
        <v>0</v>
      </c>
      <c r="AM90" s="3">
        <f>IF(AM$25&gt;harmonics,0,AM$26*(coeff/AM$25^power)*(sinterm*SIN(AM$25*$B90)+costerm*COS(AM$25*$B90)))</f>
        <v>0</v>
      </c>
      <c r="AN90" s="3">
        <f>IF(AN$25&gt;harmonics,0,AN$26*(coeff/AN$25^power)*(sinterm*SIN(AN$25*$B90)+costerm*COS(AN$25*$B90)))</f>
        <v>0</v>
      </c>
      <c r="AO90" s="3">
        <f>IF(AO$25&gt;harmonics,0,AO$26*(coeff/AO$25^power)*(sinterm*SIN(AO$25*$B90)+costerm*COS(AO$25*$B90)))</f>
        <v>0</v>
      </c>
      <c r="AP90" s="3">
        <f>IF(AP$25&gt;harmonics,0,AP$26*(coeff/AP$25^power)*(sinterm*SIN(AP$25*$B90)+costerm*COS(AP$25*$B90)))</f>
        <v>0</v>
      </c>
      <c r="AQ90" s="3">
        <f>IF(AQ$25&gt;harmonics,0,AQ$26*(coeff/AQ$25^power)*(sinterm*SIN(AQ$25*$B90)+costerm*COS(AQ$25*$B90)))</f>
        <v>0</v>
      </c>
      <c r="AR90" s="3">
        <f>IF(AR$25&gt;harmonics,0,AR$26*(coeff/AR$25^power)*(sinterm*SIN(AR$25*$B90)+costerm*COS(AR$25*$B90)))</f>
        <v>0</v>
      </c>
      <c r="AS90" s="3">
        <f>IF(AS$25&gt;harmonics,0,AS$26*(coeff/AS$25^power)*(sinterm*SIN(AS$25*$B90)+costerm*COS(AS$25*$B90)))</f>
        <v>0</v>
      </c>
      <c r="AT90" s="3">
        <f>IF(AT$25&gt;harmonics,0,AT$26*(coeff/AT$25^power)*(sinterm*SIN(AT$25*$B90)+costerm*COS(AT$25*$B90)))</f>
        <v>0</v>
      </c>
      <c r="AU90" s="3">
        <f>IF(AU$25&gt;harmonics,0,AU$26*(coeff/AU$25^power)*(sinterm*SIN(AU$25*$B90)+costerm*COS(AU$25*$B90)))</f>
        <v>0</v>
      </c>
      <c r="AV90" s="3">
        <f>IF(AV$25&gt;harmonics,0,AV$26*(coeff/AV$25^power)*(sinterm*SIN(AV$25*$B90)+costerm*COS(AV$25*$B90)))</f>
        <v>0</v>
      </c>
      <c r="AW90" s="3">
        <f>IF(AW$25&gt;harmonics,0,AW$26*(coeff/AW$25^power)*(sinterm*SIN(AW$25*$B90)+costerm*COS(AW$25*$B90)))</f>
        <v>0</v>
      </c>
      <c r="AX90" s="3">
        <f>IF(AX$25&gt;harmonics,0,AX$26*(coeff/AX$25^power)*(sinterm*SIN(AX$25*$B90)+costerm*COS(AX$25*$B90)))</f>
        <v>0</v>
      </c>
      <c r="AY90" s="3">
        <f>IF(AY$25&gt;harmonics,0,AY$26*(coeff/AY$25^power)*(sinterm*SIN(AY$25*$B90)+costerm*COS(AY$25*$B90)))</f>
        <v>0</v>
      </c>
      <c r="AZ90" s="3">
        <f>IF(AZ$25&gt;harmonics,0,AZ$26*(coeff/AZ$25^power)*(sinterm*SIN(AZ$25*$B90)+costerm*COS(AZ$25*$B90)))</f>
        <v>0</v>
      </c>
      <c r="BA90" s="3">
        <f>IF(BA$25&gt;harmonics,0,BA$26*(coeff/BA$25^power)*(sinterm*SIN(BA$25*$B90)+costerm*COS(BA$25*$B90)))</f>
        <v>0</v>
      </c>
      <c r="BB90" s="3">
        <f>IF(BB$25&gt;harmonics,0,BB$26*(coeff/BB$25^power)*(sinterm*SIN(BB$25*$B90)+costerm*COS(BB$25*$B90)))</f>
        <v>0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2:114" ht="12.75">
      <c r="B91" s="3">
        <f t="shared" si="6"/>
        <v>1.5079631999999998</v>
      </c>
      <c r="C91" s="3">
        <f t="shared" si="3"/>
        <v>0.7687878211137527</v>
      </c>
      <c r="D91" s="3">
        <f t="shared" si="5"/>
        <v>0</v>
      </c>
      <c r="E91" s="3">
        <f>IF(E$25&gt;harmonics,0,E$26*(coeff/E$25^power)*(sinterm*SIN(E$25*$B91)+costerm*COS(E$25*$B91)))</f>
        <v>0.9980266484497268</v>
      </c>
      <c r="F91" s="3">
        <f>IF(F$25&gt;harmonics,0,F$26*(coeff/F$25^power)*(sinterm*SIN(F$25*$B91)+costerm*COS(F$25*$B91)))</f>
        <v>0</v>
      </c>
      <c r="G91" s="3">
        <f>IF(G$25&gt;harmonics,0,G$26*(coeff/G$25^power)*(sinterm*SIN(G$25*$B91)+costerm*COS(G$25*$B91)))</f>
        <v>-0.32742884490193</v>
      </c>
      <c r="H91" s="3">
        <f>IF(H$25&gt;harmonics,0,H$26*(coeff/H$25^power)*(sinterm*SIN(H$25*$B91)+costerm*COS(H$25*$B91)))</f>
        <v>0</v>
      </c>
      <c r="I91" s="3">
        <f>IF(I$25&gt;harmonics,0,I$26*(coeff/I$25^power)*(sinterm*SIN(I$25*$B91)+costerm*COS(I$25*$B91)))</f>
        <v>0.190210909653089</v>
      </c>
      <c r="J91" s="3">
        <f>IF(J$25&gt;harmonics,0,J$26*(coeff/J$25^power)*(sinterm*SIN(J$25*$B91)+costerm*COS(J$25*$B91)))</f>
        <v>0</v>
      </c>
      <c r="K91" s="3">
        <f>IF(K$25&gt;harmonics,0,K$26*(coeff/K$25^power)*(sinterm*SIN(K$25*$B91)+costerm*COS(K$25*$B91)))</f>
        <v>-0.12926046516508827</v>
      </c>
      <c r="L91" s="3">
        <f>IF(L$25&gt;harmonics,0,L$26*(coeff/L$25^power)*(sinterm*SIN(L$25*$B91)+costerm*COS(L$25*$B91)))</f>
        <v>0</v>
      </c>
      <c r="M91" s="3">
        <f>IF(M$25&gt;harmonics,0,M$26*(coeff/M$25^power)*(sinterm*SIN(M$25*$B91)+costerm*COS(M$25*$B91)))</f>
        <v>0.09381353144353728</v>
      </c>
      <c r="N91" s="3">
        <f>IF(N$25&gt;harmonics,0,N$26*(coeff/N$25^power)*(sinterm*SIN(N$25*$B91)+costerm*COS(N$25*$B91)))</f>
        <v>0</v>
      </c>
      <c r="O91" s="3">
        <f>IF(O$25&gt;harmonics,0,O$26*(coeff/O$25^power)*(sinterm*SIN(O$25*$B91)+costerm*COS(O$25*$B91)))</f>
        <v>-0.07004584652562659</v>
      </c>
      <c r="P91" s="3">
        <f>IF(P$25&gt;harmonics,0,P$26*(coeff/P$25^power)*(sinterm*SIN(P$25*$B91)+costerm*COS(P$25*$B91)))</f>
        <v>0</v>
      </c>
      <c r="Q91" s="3">
        <f>IF(Q$25&gt;harmonics,0,Q$26*(coeff/Q$25^power)*(sinterm*SIN(Q$25*$B91)+costerm*COS(Q$25*$B91)))</f>
        <v>0.05265654117542278</v>
      </c>
      <c r="R91" s="3">
        <f>IF(R$25&gt;harmonics,0,R$26*(coeff/R$25^power)*(sinterm*SIN(R$25*$B91)+costerm*COS(R$25*$B91)))</f>
        <v>0</v>
      </c>
      <c r="S91" s="3">
        <f>IF(S$25&gt;harmonics,0,S$26*(coeff/S$25^power)*(sinterm*SIN(S$25*$B91)+costerm*COS(S$25*$B91)))</f>
        <v>-0.03918465301537818</v>
      </c>
      <c r="T91" s="3">
        <f>IF(T$25&gt;harmonics,0,T$26*(coeff/T$25^power)*(sinterm*SIN(T$25*$B91)+costerm*COS(T$25*$B91)))</f>
        <v>0</v>
      </c>
      <c r="U91" s="3">
        <f>IF(U$25&gt;harmonics,0,U$26*(coeff/U$25^power)*(sinterm*SIN(U$25*$B91)+costerm*COS(U$25*$B91)))</f>
        <v>0.028337335239042683</v>
      </c>
      <c r="V91" s="3">
        <f>IF(V$25&gt;harmonics,0,V$26*(coeff/V$25^power)*(sinterm*SIN(V$25*$B91)+costerm*COS(V$25*$B91)))</f>
        <v>0</v>
      </c>
      <c r="W91" s="3">
        <f>IF(W$25&gt;harmonics,0,W$26*(coeff/W$25^power)*(sinterm*SIN(W$25*$B91)+costerm*COS(W$25*$B91)))</f>
        <v>-0.01937379217362598</v>
      </c>
      <c r="X91" s="3">
        <f>IF(X$25&gt;harmonics,0,X$26*(coeff/X$25^power)*(sinterm*SIN(X$25*$B91)+costerm*COS(X$25*$B91)))</f>
        <v>0</v>
      </c>
      <c r="Y91" s="3">
        <f>IF(Y$25&gt;harmonics,0,Y$26*(coeff/Y$25^power)*(sinterm*SIN(Y$25*$B91)+costerm*COS(Y$25*$B91)))</f>
        <v>0.01184114186829501</v>
      </c>
      <c r="Z91" s="3">
        <f>IF(Z$25&gt;harmonics,0,Z$26*(coeff/Z$25^power)*(sinterm*SIN(Z$25*$B91)+costerm*COS(Z$25*$B91)))</f>
        <v>0</v>
      </c>
      <c r="AA91" s="3">
        <f>IF(AA$25&gt;harmonics,0,AA$26*(coeff/AA$25^power)*(sinterm*SIN(AA$25*$B91)+costerm*COS(AA$25*$B91)))</f>
        <v>-0.005448007342782988</v>
      </c>
      <c r="AB91" s="3">
        <f>IF(AB$25&gt;harmonics,0,AB$26*(coeff/AB$25^power)*(sinterm*SIN(AB$25*$B91)+costerm*COS(AB$25*$B91)))</f>
        <v>0</v>
      </c>
      <c r="AC91" s="3">
        <f>IF(AC$25&gt;harmonics,0,AC$26*(coeff/AC$25^power)*(sinterm*SIN(AC$25*$B91)+costerm*COS(AC$25*$B91)))</f>
        <v>-1.2737231007376826E-06</v>
      </c>
      <c r="AD91" s="3">
        <f>IF(AD$25&gt;harmonics,0,AD$26*(coeff/AD$25^power)*(sinterm*SIN(AD$25*$B91)+costerm*COS(AD$25*$B91)))</f>
        <v>0</v>
      </c>
      <c r="AE91" s="3">
        <f>IF(AE$25&gt;harmonics,0,AE$26*(coeff/AE$25^power)*(sinterm*SIN(AE$25*$B91)+costerm*COS(AE$25*$B91)))</f>
        <v>0</v>
      </c>
      <c r="AF91" s="3">
        <f>IF(AF$25&gt;harmonics,0,AF$26*(coeff/AF$25^power)*(sinterm*SIN(AF$25*$B91)+costerm*COS(AF$25*$B91)))</f>
        <v>0</v>
      </c>
      <c r="AG91" s="3">
        <f>IF(AG$25&gt;harmonics,0,AG$26*(coeff/AG$25^power)*(sinterm*SIN(AG$25*$B91)+costerm*COS(AG$25*$B91)))</f>
        <v>0</v>
      </c>
      <c r="AH91" s="3">
        <f>IF(AH$25&gt;harmonics,0,AH$26*(coeff/AH$25^power)*(sinterm*SIN(AH$25*$B91)+costerm*COS(AH$25*$B91)))</f>
        <v>0</v>
      </c>
      <c r="AI91" s="3">
        <f>IF(AI$25&gt;harmonics,0,AI$26*(coeff/AI$25^power)*(sinterm*SIN(AI$25*$B91)+costerm*COS(AI$25*$B91)))</f>
        <v>0</v>
      </c>
      <c r="AJ91" s="3">
        <f>IF(AJ$25&gt;harmonics,0,AJ$26*(coeff/AJ$25^power)*(sinterm*SIN(AJ$25*$B91)+costerm*COS(AJ$25*$B91)))</f>
        <v>0</v>
      </c>
      <c r="AK91" s="3">
        <f>IF(AK$25&gt;harmonics,0,AK$26*(coeff/AK$25^power)*(sinterm*SIN(AK$25*$B91)+costerm*COS(AK$25*$B91)))</f>
        <v>0</v>
      </c>
      <c r="AL91" s="3">
        <f>IF(AL$25&gt;harmonics,0,AL$26*(coeff/AL$25^power)*(sinterm*SIN(AL$25*$B91)+costerm*COS(AL$25*$B91)))</f>
        <v>0</v>
      </c>
      <c r="AM91" s="3">
        <f>IF(AM$25&gt;harmonics,0,AM$26*(coeff/AM$25^power)*(sinterm*SIN(AM$25*$B91)+costerm*COS(AM$25*$B91)))</f>
        <v>0</v>
      </c>
      <c r="AN91" s="3">
        <f>IF(AN$25&gt;harmonics,0,AN$26*(coeff/AN$25^power)*(sinterm*SIN(AN$25*$B91)+costerm*COS(AN$25*$B91)))</f>
        <v>0</v>
      </c>
      <c r="AO91" s="3">
        <f>IF(AO$25&gt;harmonics,0,AO$26*(coeff/AO$25^power)*(sinterm*SIN(AO$25*$B91)+costerm*COS(AO$25*$B91)))</f>
        <v>0</v>
      </c>
      <c r="AP91" s="3">
        <f>IF(AP$25&gt;harmonics,0,AP$26*(coeff/AP$25^power)*(sinterm*SIN(AP$25*$B91)+costerm*COS(AP$25*$B91)))</f>
        <v>0</v>
      </c>
      <c r="AQ91" s="3">
        <f>IF(AQ$25&gt;harmonics,0,AQ$26*(coeff/AQ$25^power)*(sinterm*SIN(AQ$25*$B91)+costerm*COS(AQ$25*$B91)))</f>
        <v>0</v>
      </c>
      <c r="AR91" s="3">
        <f>IF(AR$25&gt;harmonics,0,AR$26*(coeff/AR$25^power)*(sinterm*SIN(AR$25*$B91)+costerm*COS(AR$25*$B91)))</f>
        <v>0</v>
      </c>
      <c r="AS91" s="3">
        <f>IF(AS$25&gt;harmonics,0,AS$26*(coeff/AS$25^power)*(sinterm*SIN(AS$25*$B91)+costerm*COS(AS$25*$B91)))</f>
        <v>0</v>
      </c>
      <c r="AT91" s="3">
        <f>IF(AT$25&gt;harmonics,0,AT$26*(coeff/AT$25^power)*(sinterm*SIN(AT$25*$B91)+costerm*COS(AT$25*$B91)))</f>
        <v>0</v>
      </c>
      <c r="AU91" s="3">
        <f>IF(AU$25&gt;harmonics,0,AU$26*(coeff/AU$25^power)*(sinterm*SIN(AU$25*$B91)+costerm*COS(AU$25*$B91)))</f>
        <v>0</v>
      </c>
      <c r="AV91" s="3">
        <f>IF(AV$25&gt;harmonics,0,AV$26*(coeff/AV$25^power)*(sinterm*SIN(AV$25*$B91)+costerm*COS(AV$25*$B91)))</f>
        <v>0</v>
      </c>
      <c r="AW91" s="3">
        <f>IF(AW$25&gt;harmonics,0,AW$26*(coeff/AW$25^power)*(sinterm*SIN(AW$25*$B91)+costerm*COS(AW$25*$B91)))</f>
        <v>0</v>
      </c>
      <c r="AX91" s="3">
        <f>IF(AX$25&gt;harmonics,0,AX$26*(coeff/AX$25^power)*(sinterm*SIN(AX$25*$B91)+costerm*COS(AX$25*$B91)))</f>
        <v>0</v>
      </c>
      <c r="AY91" s="3">
        <f>IF(AY$25&gt;harmonics,0,AY$26*(coeff/AY$25^power)*(sinterm*SIN(AY$25*$B91)+costerm*COS(AY$25*$B91)))</f>
        <v>0</v>
      </c>
      <c r="AZ91" s="3">
        <f>IF(AZ$25&gt;harmonics,0,AZ$26*(coeff/AZ$25^power)*(sinterm*SIN(AZ$25*$B91)+costerm*COS(AZ$25*$B91)))</f>
        <v>0</v>
      </c>
      <c r="BA91" s="3">
        <f>IF(BA$25&gt;harmonics,0,BA$26*(coeff/BA$25^power)*(sinterm*SIN(BA$25*$B91)+costerm*COS(BA$25*$B91)))</f>
        <v>0</v>
      </c>
      <c r="BB91" s="3">
        <f>IF(BB$25&gt;harmonics,0,BB$26*(coeff/BB$25^power)*(sinterm*SIN(BB$25*$B91)+costerm*COS(BB$25*$B91)))</f>
        <v>0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2:114" ht="12.75">
      <c r="B92" s="3">
        <f t="shared" si="6"/>
        <v>1.6336267999999998</v>
      </c>
      <c r="C92" s="3">
        <f t="shared" si="3"/>
        <v>0.7687866986494508</v>
      </c>
      <c r="D92" s="3">
        <f t="shared" si="5"/>
        <v>0</v>
      </c>
      <c r="E92" s="3">
        <f>IF(E$25&gt;harmonics,0,E$26*(coeff/E$25^power)*(sinterm*SIN(E$25*$B92)+costerm*COS(E$25*$B92)))</f>
        <v>0.9980268150698679</v>
      </c>
      <c r="F92" s="3">
        <f>IF(F$25&gt;harmonics,0,F$26*(coeff/F$25^power)*(sinterm*SIN(F$25*$B92)+costerm*COS(F$25*$B92)))</f>
        <v>0</v>
      </c>
      <c r="G92" s="3">
        <f>IF(G$25&gt;harmonics,0,G$26*(coeff/G$25^power)*(sinterm*SIN(G$25*$B92)+costerm*COS(G$25*$B92)))</f>
        <v>-0.3274293421346589</v>
      </c>
      <c r="H92" s="3">
        <f>IF(H$25&gt;harmonics,0,H$26*(coeff/H$25^power)*(sinterm*SIN(H$25*$B92)+costerm*COS(H$25*$B92)))</f>
        <v>0</v>
      </c>
      <c r="I92" s="3">
        <f>IF(I$25&gt;harmonics,0,I$26*(coeff/I$25^power)*(sinterm*SIN(I$25*$B92)+costerm*COS(I$25*$B92)))</f>
        <v>0.19021172965676167</v>
      </c>
      <c r="J92" s="3">
        <f>IF(J$25&gt;harmonics,0,J$26*(coeff/J$25^power)*(sinterm*SIN(J$25*$B92)+costerm*COS(J$25*$B92)))</f>
        <v>0</v>
      </c>
      <c r="K92" s="3">
        <f>IF(K$25&gt;harmonics,0,K$26*(coeff/K$25^power)*(sinterm*SIN(K$25*$B92)+costerm*COS(K$25*$B92)))</f>
        <v>-0.12926159500777865</v>
      </c>
      <c r="L92" s="3">
        <f>IF(L$25&gt;harmonics,0,L$26*(coeff/L$25^power)*(sinterm*SIN(L$25*$B92)+costerm*COS(L$25*$B92)))</f>
        <v>0</v>
      </c>
      <c r="M92" s="3">
        <f>IF(M$25&gt;harmonics,0,M$26*(coeff/M$25^power)*(sinterm*SIN(M$25*$B92)+costerm*COS(M$25*$B92)))</f>
        <v>0.0938149533069814</v>
      </c>
      <c r="N92" s="3">
        <f>IF(N$25&gt;harmonics,0,N$26*(coeff/N$25^power)*(sinterm*SIN(N$25*$B92)+costerm*COS(N$25*$B92)))</f>
        <v>0</v>
      </c>
      <c r="O92" s="3">
        <f>IF(O$25&gt;harmonics,0,O$26*(coeff/O$25^power)*(sinterm*SIN(O$25*$B92)+costerm*COS(O$25*$B92)))</f>
        <v>-0.07004753798622619</v>
      </c>
      <c r="P92" s="3">
        <f>IF(P$25&gt;harmonics,0,P$26*(coeff/P$25^power)*(sinterm*SIN(P$25*$B92)+costerm*COS(P$25*$B92)))</f>
        <v>0</v>
      </c>
      <c r="Q92" s="3">
        <f>IF(Q$25&gt;harmonics,0,Q$26*(coeff/Q$25^power)*(sinterm*SIN(Q$25*$B92)+costerm*COS(Q$25*$B92)))</f>
        <v>0.05265847555787897</v>
      </c>
      <c r="R92" s="3">
        <f>IF(R$25&gt;harmonics,0,R$26*(coeff/R$25^power)*(sinterm*SIN(R$25*$B92)+costerm*COS(R$25*$B92)))</f>
        <v>0</v>
      </c>
      <c r="S92" s="3">
        <f>IF(S$25&gt;harmonics,0,S$26*(coeff/S$25^power)*(sinterm*SIN(S$25*$B92)+costerm*COS(S$25*$B92)))</f>
        <v>-0.039186799813375334</v>
      </c>
      <c r="T92" s="3">
        <f>IF(T$25&gt;harmonics,0,T$26*(coeff/T$25^power)*(sinterm*SIN(T$25*$B92)+costerm*COS(T$25*$B92)))</f>
        <v>0</v>
      </c>
      <c r="U92" s="3">
        <f>IF(U$25&gt;harmonics,0,U$26*(coeff/U$25^power)*(sinterm*SIN(U$25*$B92)+costerm*COS(U$25*$B92)))</f>
        <v>0.02833966059635144</v>
      </c>
      <c r="V92" s="3">
        <f>IF(V$25&gt;harmonics,0,V$26*(coeff/V$25^power)*(sinterm*SIN(V$25*$B92)+costerm*COS(V$25*$B92)))</f>
        <v>0</v>
      </c>
      <c r="W92" s="3">
        <f>IF(W$25&gt;harmonics,0,W$26*(coeff/W$25^power)*(sinterm*SIN(W$25*$B92)+costerm*COS(W$25*$B92)))</f>
        <v>-0.01937625941803397</v>
      </c>
      <c r="X92" s="3">
        <f>IF(X$25&gt;harmonics,0,X$26*(coeff/X$25^power)*(sinterm*SIN(X$25*$B92)+costerm*COS(X$25*$B92)))</f>
        <v>0</v>
      </c>
      <c r="Y92" s="3">
        <f>IF(Y$25&gt;harmonics,0,Y$26*(coeff/Y$25^power)*(sinterm*SIN(Y$25*$B92)+costerm*COS(Y$25*$B92)))</f>
        <v>0.011843712089949865</v>
      </c>
      <c r="Z92" s="3">
        <f>IF(Z$25&gt;harmonics,0,Z$26*(coeff/Z$25^power)*(sinterm*SIN(Z$25*$B92)+costerm*COS(Z$25*$B92)))</f>
        <v>0</v>
      </c>
      <c r="AA92" s="3">
        <f>IF(AA$25&gt;harmonics,0,AA$26*(coeff/AA$25^power)*(sinterm*SIN(AA$25*$B92)+costerm*COS(AA$25*$B92)))</f>
        <v>-0.005450640007821893</v>
      </c>
      <c r="AB92" s="3">
        <f>IF(AB$25&gt;harmonics,0,AB$26*(coeff/AB$25^power)*(sinterm*SIN(AB$25*$B92)+costerm*COS(AB$25*$B92)))</f>
        <v>0</v>
      </c>
      <c r="AC92" s="3">
        <f>IF(AC$25&gt;harmonics,0,AC$26*(coeff/AC$25^power)*(sinterm*SIN(AC$25*$B92)+costerm*COS(AC$25*$B92)))</f>
        <v>1.3798666923779685E-06</v>
      </c>
      <c r="AD92" s="3">
        <f>IF(AD$25&gt;harmonics,0,AD$26*(coeff/AD$25^power)*(sinterm*SIN(AD$25*$B92)+costerm*COS(AD$25*$B92)))</f>
        <v>0</v>
      </c>
      <c r="AE92" s="3">
        <f>IF(AE$25&gt;harmonics,0,AE$26*(coeff/AE$25^power)*(sinterm*SIN(AE$25*$B92)+costerm*COS(AE$25*$B92)))</f>
        <v>0</v>
      </c>
      <c r="AF92" s="3">
        <f>IF(AF$25&gt;harmonics,0,AF$26*(coeff/AF$25^power)*(sinterm*SIN(AF$25*$B92)+costerm*COS(AF$25*$B92)))</f>
        <v>0</v>
      </c>
      <c r="AG92" s="3">
        <f>IF(AG$25&gt;harmonics,0,AG$26*(coeff/AG$25^power)*(sinterm*SIN(AG$25*$B92)+costerm*COS(AG$25*$B92)))</f>
        <v>0</v>
      </c>
      <c r="AH92" s="3">
        <f>IF(AH$25&gt;harmonics,0,AH$26*(coeff/AH$25^power)*(sinterm*SIN(AH$25*$B92)+costerm*COS(AH$25*$B92)))</f>
        <v>0</v>
      </c>
      <c r="AI92" s="3">
        <f>IF(AI$25&gt;harmonics,0,AI$26*(coeff/AI$25^power)*(sinterm*SIN(AI$25*$B92)+costerm*COS(AI$25*$B92)))</f>
        <v>0</v>
      </c>
      <c r="AJ92" s="3">
        <f>IF(AJ$25&gt;harmonics,0,AJ$26*(coeff/AJ$25^power)*(sinterm*SIN(AJ$25*$B92)+costerm*COS(AJ$25*$B92)))</f>
        <v>0</v>
      </c>
      <c r="AK92" s="3">
        <f>IF(AK$25&gt;harmonics,0,AK$26*(coeff/AK$25^power)*(sinterm*SIN(AK$25*$B92)+costerm*COS(AK$25*$B92)))</f>
        <v>0</v>
      </c>
      <c r="AL92" s="3">
        <f>IF(AL$25&gt;harmonics,0,AL$26*(coeff/AL$25^power)*(sinterm*SIN(AL$25*$B92)+costerm*COS(AL$25*$B92)))</f>
        <v>0</v>
      </c>
      <c r="AM92" s="3">
        <f>IF(AM$25&gt;harmonics,0,AM$26*(coeff/AM$25^power)*(sinterm*SIN(AM$25*$B92)+costerm*COS(AM$25*$B92)))</f>
        <v>0</v>
      </c>
      <c r="AN92" s="3">
        <f>IF(AN$25&gt;harmonics,0,AN$26*(coeff/AN$25^power)*(sinterm*SIN(AN$25*$B92)+costerm*COS(AN$25*$B92)))</f>
        <v>0</v>
      </c>
      <c r="AO92" s="3">
        <f>IF(AO$25&gt;harmonics,0,AO$26*(coeff/AO$25^power)*(sinterm*SIN(AO$25*$B92)+costerm*COS(AO$25*$B92)))</f>
        <v>0</v>
      </c>
      <c r="AP92" s="3">
        <f>IF(AP$25&gt;harmonics,0,AP$26*(coeff/AP$25^power)*(sinterm*SIN(AP$25*$B92)+costerm*COS(AP$25*$B92)))</f>
        <v>0</v>
      </c>
      <c r="AQ92" s="3">
        <f>IF(AQ$25&gt;harmonics,0,AQ$26*(coeff/AQ$25^power)*(sinterm*SIN(AQ$25*$B92)+costerm*COS(AQ$25*$B92)))</f>
        <v>0</v>
      </c>
      <c r="AR92" s="3">
        <f>IF(AR$25&gt;harmonics,0,AR$26*(coeff/AR$25^power)*(sinterm*SIN(AR$25*$B92)+costerm*COS(AR$25*$B92)))</f>
        <v>0</v>
      </c>
      <c r="AS92" s="3">
        <f>IF(AS$25&gt;harmonics,0,AS$26*(coeff/AS$25^power)*(sinterm*SIN(AS$25*$B92)+costerm*COS(AS$25*$B92)))</f>
        <v>0</v>
      </c>
      <c r="AT92" s="3">
        <f>IF(AT$25&gt;harmonics,0,AT$26*(coeff/AT$25^power)*(sinterm*SIN(AT$25*$B92)+costerm*COS(AT$25*$B92)))</f>
        <v>0</v>
      </c>
      <c r="AU92" s="3">
        <f>IF(AU$25&gt;harmonics,0,AU$26*(coeff/AU$25^power)*(sinterm*SIN(AU$25*$B92)+costerm*COS(AU$25*$B92)))</f>
        <v>0</v>
      </c>
      <c r="AV92" s="3">
        <f>IF(AV$25&gt;harmonics,0,AV$26*(coeff/AV$25^power)*(sinterm*SIN(AV$25*$B92)+costerm*COS(AV$25*$B92)))</f>
        <v>0</v>
      </c>
      <c r="AW92" s="3">
        <f>IF(AW$25&gt;harmonics,0,AW$26*(coeff/AW$25^power)*(sinterm*SIN(AW$25*$B92)+costerm*COS(AW$25*$B92)))</f>
        <v>0</v>
      </c>
      <c r="AX92" s="3">
        <f>IF(AX$25&gt;harmonics,0,AX$26*(coeff/AX$25^power)*(sinterm*SIN(AX$25*$B92)+costerm*COS(AX$25*$B92)))</f>
        <v>0</v>
      </c>
      <c r="AY92" s="3">
        <f>IF(AY$25&gt;harmonics,0,AY$26*(coeff/AY$25^power)*(sinterm*SIN(AY$25*$B92)+costerm*COS(AY$25*$B92)))</f>
        <v>0</v>
      </c>
      <c r="AZ92" s="3">
        <f>IF(AZ$25&gt;harmonics,0,AZ$26*(coeff/AZ$25^power)*(sinterm*SIN(AZ$25*$B92)+costerm*COS(AZ$25*$B92)))</f>
        <v>0</v>
      </c>
      <c r="BA92" s="3">
        <f>IF(BA$25&gt;harmonics,0,BA$26*(coeff/BA$25^power)*(sinterm*SIN(BA$25*$B92)+costerm*COS(BA$25*$B92)))</f>
        <v>0</v>
      </c>
      <c r="BB92" s="3">
        <f>IF(BB$25&gt;harmonics,0,BB$26*(coeff/BB$25^power)*(sinterm*SIN(BB$25*$B92)+costerm*COS(BB$25*$B92)))</f>
        <v>0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2:114" ht="12.75">
      <c r="B93" s="3">
        <f t="shared" si="6"/>
        <v>1.7592903999999998</v>
      </c>
      <c r="C93" s="3">
        <f t="shared" si="3"/>
        <v>0.8168778298269274</v>
      </c>
      <c r="D93" s="3">
        <f aca="true" t="shared" si="7" ref="D93:D124">constant</f>
        <v>0</v>
      </c>
      <c r="E93" s="3">
        <f>IF(E$25&gt;harmonics,0,E$26*(coeff/E$25^power)*(sinterm*SIN(E$25*$B93)+costerm*COS(E$25*$B93)))</f>
        <v>0.9822875291781648</v>
      </c>
      <c r="F93" s="3">
        <f>IF(F$25&gt;harmonics,0,F$26*(coeff/F$25^power)*(sinterm*SIN(F$25*$B93)+costerm*COS(F$25*$B93)))</f>
        <v>0</v>
      </c>
      <c r="G93" s="3">
        <f>IF(G$25&gt;harmonics,0,G$26*(coeff/G$25^power)*(sinterm*SIN(G$25*$B93)+costerm*COS(G$25*$B93)))</f>
        <v>-0.2814434380753362</v>
      </c>
      <c r="H93" s="3">
        <f>IF(H$25&gt;harmonics,0,H$26*(coeff/H$25^power)*(sinterm*SIN(H$25*$B93)+costerm*COS(H$25*$B93)))</f>
        <v>0</v>
      </c>
      <c r="I93" s="3">
        <f>IF(I$25&gt;harmonics,0,I$26*(coeff/I$25^power)*(sinterm*SIN(I$25*$B93)+costerm*COS(I$25*$B93)))</f>
        <v>0.11755825266282367</v>
      </c>
      <c r="J93" s="3">
        <f>IF(J$25&gt;harmonics,0,J$26*(coeff/J$25^power)*(sinterm*SIN(J$25*$B93)+costerm*COS(J$25*$B93)))</f>
        <v>0</v>
      </c>
      <c r="K93" s="3">
        <f>IF(K$25&gt;harmonics,0,K$26*(coeff/K$25^power)*(sinterm*SIN(K$25*$B93)+costerm*COS(K$25*$B93)))</f>
        <v>-0.035528566060452973</v>
      </c>
      <c r="L93" s="3">
        <f>IF(L$25&gt;harmonics,0,L$26*(coeff/L$25^power)*(sinterm*SIN(L$25*$B93)+costerm*COS(L$25*$B93)))</f>
        <v>0</v>
      </c>
      <c r="M93" s="3">
        <f>IF(M$25&gt;harmonics,0,M$26*(coeff/M$25^power)*(sinterm*SIN(M$25*$B93)+costerm*COS(M$25*$B93)))</f>
        <v>-0.013924440546583344</v>
      </c>
      <c r="N93" s="3">
        <f>IF(N$25&gt;harmonics,0,N$26*(coeff/N$25^power)*(sinterm*SIN(N$25*$B93)+costerm*COS(N$25*$B93)))</f>
        <v>0</v>
      </c>
      <c r="O93" s="3">
        <f>IF(O$25&gt;harmonics,0,O$26*(coeff/O$25^power)*(sinterm*SIN(O$25*$B93)+costerm*COS(O$25*$B93)))</f>
        <v>0.04379448634811163</v>
      </c>
      <c r="P93" s="3">
        <f>IF(P$25&gt;harmonics,0,P$26*(coeff/P$25^power)*(sinterm*SIN(P$25*$B93)+costerm*COS(P$25*$B93)))</f>
        <v>0</v>
      </c>
      <c r="Q93" s="3">
        <f>IF(Q$25&gt;harmonics,0,Q$26*(coeff/Q$25^power)*(sinterm*SIN(Q$25*$B93)+costerm*COS(Q$25*$B93)))</f>
        <v>-0.05926930221462769</v>
      </c>
      <c r="R93" s="3">
        <f>IF(R$25&gt;harmonics,0,R$26*(coeff/R$25^power)*(sinterm*SIN(R$25*$B93)+costerm*COS(R$25*$B93)))</f>
        <v>0</v>
      </c>
      <c r="S93" s="3">
        <f>IF(S$25&gt;harmonics,0,S$26*(coeff/S$25^power)*(sinterm*SIN(S$25*$B93)+costerm*COS(S$25*$B93)))</f>
        <v>0.06340330853482744</v>
      </c>
      <c r="T93" s="3">
        <f>IF(T$25&gt;harmonics,0,T$26*(coeff/T$25^power)*(sinterm*SIN(T$25*$B93)+costerm*COS(T$25*$B93)))</f>
        <v>0</v>
      </c>
      <c r="U93" s="3">
        <f>IF(U$25&gt;harmonics,0,U$26*(coeff/U$25^power)*(sinterm*SIN(U$25*$B93)+costerm*COS(U$25*$B93)))</f>
        <v>-0.05870754790205262</v>
      </c>
      <c r="V93" s="3">
        <f>IF(V$25&gt;harmonics,0,V$26*(coeff/V$25^power)*(sinterm*SIN(V$25*$B93)+costerm*COS(V$25*$B93)))</f>
        <v>0</v>
      </c>
      <c r="W93" s="3">
        <f>IF(W$25&gt;harmonics,0,W$26*(coeff/W$25^power)*(sinterm*SIN(W$25*$B93)+costerm*COS(W$25*$B93)))</f>
        <v>0.04762310913900443</v>
      </c>
      <c r="X93" s="3">
        <f>IF(X$25&gt;harmonics,0,X$26*(coeff/X$25^power)*(sinterm*SIN(X$25*$B93)+costerm*COS(X$25*$B93)))</f>
        <v>0</v>
      </c>
      <c r="Y93" s="3">
        <f>IF(Y$25&gt;harmonics,0,Y$26*(coeff/Y$25^power)*(sinterm*SIN(Y$25*$B93)+costerm*COS(Y$25*$B93)))</f>
        <v>-0.032598564473704364</v>
      </c>
      <c r="Z93" s="3">
        <f>IF(Z$25&gt;harmonics,0,Z$26*(coeff/Z$25^power)*(sinterm*SIN(Z$25*$B93)+costerm*COS(Z$25*$B93)))</f>
        <v>0</v>
      </c>
      <c r="AA93" s="3">
        <f>IF(AA$25&gt;harmonics,0,AA$26*(coeff/AA$25^power)*(sinterm*SIN(AA$25*$B93)+costerm*COS(AA$25*$B93)))</f>
        <v>0.016006796982188067</v>
      </c>
      <c r="AB93" s="3">
        <f>IF(AB$25&gt;harmonics,0,AB$26*(coeff/AB$25^power)*(sinterm*SIN(AB$25*$B93)+costerm*COS(AB$25*$B93)))</f>
        <v>0</v>
      </c>
      <c r="AC93" s="3">
        <f>IF(AC$25&gt;harmonics,0,AC$26*(coeff/AC$25^power)*(sinterm*SIN(AC$25*$B93)+costerm*COS(AC$25*$B93)))</f>
        <v>-1.4860102840085377E-06</v>
      </c>
      <c r="AD93" s="3">
        <f>IF(AD$25&gt;harmonics,0,AD$26*(coeff/AD$25^power)*(sinterm*SIN(AD$25*$B93)+costerm*COS(AD$25*$B93)))</f>
        <v>0</v>
      </c>
      <c r="AE93" s="3">
        <f>IF(AE$25&gt;harmonics,0,AE$26*(coeff/AE$25^power)*(sinterm*SIN(AE$25*$B93)+costerm*COS(AE$25*$B93)))</f>
        <v>0</v>
      </c>
      <c r="AF93" s="3">
        <f>IF(AF$25&gt;harmonics,0,AF$26*(coeff/AF$25^power)*(sinterm*SIN(AF$25*$B93)+costerm*COS(AF$25*$B93)))</f>
        <v>0</v>
      </c>
      <c r="AG93" s="3">
        <f>IF(AG$25&gt;harmonics,0,AG$26*(coeff/AG$25^power)*(sinterm*SIN(AG$25*$B93)+costerm*COS(AG$25*$B93)))</f>
        <v>0</v>
      </c>
      <c r="AH93" s="3">
        <f>IF(AH$25&gt;harmonics,0,AH$26*(coeff/AH$25^power)*(sinterm*SIN(AH$25*$B93)+costerm*COS(AH$25*$B93)))</f>
        <v>0</v>
      </c>
      <c r="AI93" s="3">
        <f>IF(AI$25&gt;harmonics,0,AI$26*(coeff/AI$25^power)*(sinterm*SIN(AI$25*$B93)+costerm*COS(AI$25*$B93)))</f>
        <v>0</v>
      </c>
      <c r="AJ93" s="3">
        <f>IF(AJ$25&gt;harmonics,0,AJ$26*(coeff/AJ$25^power)*(sinterm*SIN(AJ$25*$B93)+costerm*COS(AJ$25*$B93)))</f>
        <v>0</v>
      </c>
      <c r="AK93" s="3">
        <f>IF(AK$25&gt;harmonics,0,AK$26*(coeff/AK$25^power)*(sinterm*SIN(AK$25*$B93)+costerm*COS(AK$25*$B93)))</f>
        <v>0</v>
      </c>
      <c r="AL93" s="3">
        <f>IF(AL$25&gt;harmonics,0,AL$26*(coeff/AL$25^power)*(sinterm*SIN(AL$25*$B93)+costerm*COS(AL$25*$B93)))</f>
        <v>0</v>
      </c>
      <c r="AM93" s="3">
        <f>IF(AM$25&gt;harmonics,0,AM$26*(coeff/AM$25^power)*(sinterm*SIN(AM$25*$B93)+costerm*COS(AM$25*$B93)))</f>
        <v>0</v>
      </c>
      <c r="AN93" s="3">
        <f>IF(AN$25&gt;harmonics,0,AN$26*(coeff/AN$25^power)*(sinterm*SIN(AN$25*$B93)+costerm*COS(AN$25*$B93)))</f>
        <v>0</v>
      </c>
      <c r="AO93" s="3">
        <f>IF(AO$25&gt;harmonics,0,AO$26*(coeff/AO$25^power)*(sinterm*SIN(AO$25*$B93)+costerm*COS(AO$25*$B93)))</f>
        <v>0</v>
      </c>
      <c r="AP93" s="3">
        <f>IF(AP$25&gt;harmonics,0,AP$26*(coeff/AP$25^power)*(sinterm*SIN(AP$25*$B93)+costerm*COS(AP$25*$B93)))</f>
        <v>0</v>
      </c>
      <c r="AQ93" s="3">
        <f>IF(AQ$25&gt;harmonics,0,AQ$26*(coeff/AQ$25^power)*(sinterm*SIN(AQ$25*$B93)+costerm*COS(AQ$25*$B93)))</f>
        <v>0</v>
      </c>
      <c r="AR93" s="3">
        <f>IF(AR$25&gt;harmonics,0,AR$26*(coeff/AR$25^power)*(sinterm*SIN(AR$25*$B93)+costerm*COS(AR$25*$B93)))</f>
        <v>0</v>
      </c>
      <c r="AS93" s="3">
        <f>IF(AS$25&gt;harmonics,0,AS$26*(coeff/AS$25^power)*(sinterm*SIN(AS$25*$B93)+costerm*COS(AS$25*$B93)))</f>
        <v>0</v>
      </c>
      <c r="AT93" s="3">
        <f>IF(AT$25&gt;harmonics,0,AT$26*(coeff/AT$25^power)*(sinterm*SIN(AT$25*$B93)+costerm*COS(AT$25*$B93)))</f>
        <v>0</v>
      </c>
      <c r="AU93" s="3">
        <f>IF(AU$25&gt;harmonics,0,AU$26*(coeff/AU$25^power)*(sinterm*SIN(AU$25*$B93)+costerm*COS(AU$25*$B93)))</f>
        <v>0</v>
      </c>
      <c r="AV93" s="3">
        <f>IF(AV$25&gt;harmonics,0,AV$26*(coeff/AV$25^power)*(sinterm*SIN(AV$25*$B93)+costerm*COS(AV$25*$B93)))</f>
        <v>0</v>
      </c>
      <c r="AW93" s="3">
        <f>IF(AW$25&gt;harmonics,0,AW$26*(coeff/AW$25^power)*(sinterm*SIN(AW$25*$B93)+costerm*COS(AW$25*$B93)))</f>
        <v>0</v>
      </c>
      <c r="AX93" s="3">
        <f>IF(AX$25&gt;harmonics,0,AX$26*(coeff/AX$25^power)*(sinterm*SIN(AX$25*$B93)+costerm*COS(AX$25*$B93)))</f>
        <v>0</v>
      </c>
      <c r="AY93" s="3">
        <f>IF(AY$25&gt;harmonics,0,AY$26*(coeff/AY$25^power)*(sinterm*SIN(AY$25*$B93)+costerm*COS(AY$25*$B93)))</f>
        <v>0</v>
      </c>
      <c r="AZ93" s="3">
        <f>IF(AZ$25&gt;harmonics,0,AZ$26*(coeff/AZ$25^power)*(sinterm*SIN(AZ$25*$B93)+costerm*COS(AZ$25*$B93)))</f>
        <v>0</v>
      </c>
      <c r="BA93" s="3">
        <f>IF(BA$25&gt;harmonics,0,BA$26*(coeff/BA$25^power)*(sinterm*SIN(BA$25*$B93)+costerm*COS(BA$25*$B93)))</f>
        <v>0</v>
      </c>
      <c r="BB93" s="3">
        <f>IF(BB$25&gt;harmonics,0,BB$26*(coeff/BB$25^power)*(sinterm*SIN(BB$25*$B93)+costerm*COS(BB$25*$B93)))</f>
        <v>0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2:114" ht="12.75">
      <c r="B94" s="3">
        <f t="shared" si="6"/>
        <v>1.8849539999999998</v>
      </c>
      <c r="C94" s="3">
        <f aca="true" t="shared" si="8" ref="C94:C154">SUM(D94:T94)</f>
        <v>0.774670703568622</v>
      </c>
      <c r="D94" s="3">
        <f t="shared" si="7"/>
        <v>0</v>
      </c>
      <c r="E94" s="3">
        <f>IF(E$25&gt;harmonics,0,E$26*(coeff/E$25^power)*(sinterm*SIN(E$25*$B94)+costerm*COS(E$25*$B94)))</f>
        <v>0.9510570082965535</v>
      </c>
      <c r="F94" s="3">
        <f>IF(F$25&gt;harmonics,0,F$26*(coeff/F$25^power)*(sinterm*SIN(F$25*$B94)+costerm*COS(F$25*$B94)))</f>
        <v>0</v>
      </c>
      <c r="G94" s="3">
        <f>IF(G$25&gt;harmonics,0,G$26*(coeff/G$25^power)*(sinterm*SIN(G$25*$B94)+costerm*COS(G$25*$B94)))</f>
        <v>-0.19592970550813274</v>
      </c>
      <c r="H94" s="3">
        <f>IF(H$25&gt;harmonics,0,H$26*(coeff/H$25^power)*(sinterm*SIN(H$25*$B94)+costerm*COS(H$25*$B94)))</f>
        <v>0</v>
      </c>
      <c r="I94" s="3">
        <f>IF(I$25&gt;harmonics,0,I$26*(coeff/I$25^power)*(sinterm*SIN(I$25*$B94)+costerm*COS(I$25*$B94)))</f>
        <v>1.5921538761743558E-06</v>
      </c>
      <c r="J94" s="3">
        <f>IF(J$25&gt;harmonics,0,J$26*(coeff/J$25^power)*(sinterm*SIN(J$25*$B94)+costerm*COS(J$25*$B94)))</f>
        <v>0</v>
      </c>
      <c r="K94" s="3">
        <f>IF(K$25&gt;harmonics,0,K$26*(coeff/K$25^power)*(sinterm*SIN(K$25*$B94)+costerm*COS(K$25*$B94)))</f>
        <v>0.08396803367130905</v>
      </c>
      <c r="L94" s="3">
        <f>IF(L$25&gt;harmonics,0,L$26*(coeff/L$25^power)*(sinterm*SIN(L$25*$B94)+costerm*COS(L$25*$B94)))</f>
        <v>0</v>
      </c>
      <c r="M94" s="3">
        <f>IF(M$25&gt;harmonics,0,M$26*(coeff/M$25^power)*(sinterm*SIN(M$25*$B94)+costerm*COS(M$25*$B94)))</f>
        <v>-0.10567245424156267</v>
      </c>
      <c r="N94" s="3">
        <f>IF(N$25&gt;harmonics,0,N$26*(coeff/N$25^power)*(sinterm*SIN(N$25*$B94)+costerm*COS(N$25*$B94)))</f>
        <v>0</v>
      </c>
      <c r="O94" s="3">
        <f>IF(O$25&gt;harmonics,0,O$26*(coeff/O$25^power)*(sinterm*SIN(O$25*$B94)+costerm*COS(O$25*$B94)))</f>
        <v>0.08646017528890491</v>
      </c>
      <c r="P94" s="3">
        <f>IF(P$25&gt;harmonics,0,P$26*(coeff/P$25^power)*(sinterm*SIN(P$25*$B94)+costerm*COS(P$25*$B94)))</f>
        <v>0</v>
      </c>
      <c r="Q94" s="3">
        <f>IF(Q$25&gt;harmonics,0,Q$26*(coeff/Q$25^power)*(sinterm*SIN(Q$25*$B94)+costerm*COS(Q$25*$B94)))</f>
        <v>-0.04521553824620231</v>
      </c>
      <c r="R94" s="3">
        <f>IF(R$25&gt;harmonics,0,R$26*(coeff/R$25^power)*(sinterm*SIN(R$25*$B94)+costerm*COS(R$25*$B94)))</f>
        <v>0</v>
      </c>
      <c r="S94" s="3">
        <f>IF(S$25&gt;harmonics,0,S$26*(coeff/S$25^power)*(sinterm*SIN(S$25*$B94)+costerm*COS(S$25*$B94)))</f>
        <v>1.5921538760398209E-06</v>
      </c>
      <c r="T94" s="3">
        <f>IF(T$25&gt;harmonics,0,T$26*(coeff/T$25^power)*(sinterm*SIN(T$25*$B94)+costerm*COS(T$25*$B94)))</f>
        <v>0</v>
      </c>
      <c r="U94" s="3">
        <f>IF(U$25&gt;harmonics,0,U$26*(coeff/U$25^power)*(sinterm*SIN(U$25*$B94)+costerm*COS(U$25*$B94)))</f>
        <v>0.03457431498381931</v>
      </c>
      <c r="V94" s="3">
        <f>IF(V$25&gt;harmonics,0,V$26*(coeff/V$25^power)*(sinterm*SIN(V$25*$B94)+costerm*COS(V$25*$B94)))</f>
        <v>0</v>
      </c>
      <c r="W94" s="3">
        <f>IF(W$25&gt;harmonics,0,W$26*(coeff/W$25^power)*(sinterm*SIN(W$25*$B94)+costerm*COS(W$25*$B94)))</f>
        <v>-0.05005511409528881</v>
      </c>
      <c r="X94" s="3">
        <f>IF(X$25&gt;harmonics,0,X$26*(coeff/X$25^power)*(sinterm*SIN(X$25*$B94)+costerm*COS(X$25*$B94)))</f>
        <v>0</v>
      </c>
      <c r="Y94" s="3">
        <f>IF(Y$25&gt;harmonics,0,Y$26*(coeff/Y$25^power)*(sinterm*SIN(Y$25*$B94)+costerm*COS(Y$25*$B94)))</f>
        <v>0.04528889751515547</v>
      </c>
      <c r="Z94" s="3">
        <f>IF(Z$25&gt;harmonics,0,Z$26*(coeff/Z$25^power)*(sinterm*SIN(Z$25*$B94)+costerm*COS(Z$25*$B94)))</f>
        <v>0</v>
      </c>
      <c r="AA94" s="3">
        <f>IF(AA$25&gt;harmonics,0,AA$26*(coeff/AA$25^power)*(sinterm*SIN(AA$25*$B94)+costerm*COS(AA$25*$B94)))</f>
        <v>-0.02555716859686339</v>
      </c>
      <c r="AB94" s="3">
        <f>IF(AB$25&gt;harmonics,0,AB$26*(coeff/AB$25^power)*(sinterm*SIN(AB$25*$B94)+costerm*COS(AB$25*$B94)))</f>
        <v>0</v>
      </c>
      <c r="AC94" s="3">
        <f>IF(AC$25&gt;harmonics,0,AC$26*(coeff/AC$25^power)*(sinterm*SIN(AC$25*$B94)+costerm*COS(AC$25*$B94)))</f>
        <v>1.5921538756286433E-06</v>
      </c>
      <c r="AD94" s="3">
        <f>IF(AD$25&gt;harmonics,0,AD$26*(coeff/AD$25^power)*(sinterm*SIN(AD$25*$B94)+costerm*COS(AD$25*$B94)))</f>
        <v>0</v>
      </c>
      <c r="AE94" s="3">
        <f>IF(AE$25&gt;harmonics,0,AE$26*(coeff/AE$25^power)*(sinterm*SIN(AE$25*$B94)+costerm*COS(AE$25*$B94)))</f>
        <v>0</v>
      </c>
      <c r="AF94" s="3">
        <f>IF(AF$25&gt;harmonics,0,AF$26*(coeff/AF$25^power)*(sinterm*SIN(AF$25*$B94)+costerm*COS(AF$25*$B94)))</f>
        <v>0</v>
      </c>
      <c r="AG94" s="3">
        <f>IF(AG$25&gt;harmonics,0,AG$26*(coeff/AG$25^power)*(sinterm*SIN(AG$25*$B94)+costerm*COS(AG$25*$B94)))</f>
        <v>0</v>
      </c>
      <c r="AH94" s="3">
        <f>IF(AH$25&gt;harmonics,0,AH$26*(coeff/AH$25^power)*(sinterm*SIN(AH$25*$B94)+costerm*COS(AH$25*$B94)))</f>
        <v>0</v>
      </c>
      <c r="AI94" s="3">
        <f>IF(AI$25&gt;harmonics,0,AI$26*(coeff/AI$25^power)*(sinterm*SIN(AI$25*$B94)+costerm*COS(AI$25*$B94)))</f>
        <v>0</v>
      </c>
      <c r="AJ94" s="3">
        <f>IF(AJ$25&gt;harmonics,0,AJ$26*(coeff/AJ$25^power)*(sinterm*SIN(AJ$25*$B94)+costerm*COS(AJ$25*$B94)))</f>
        <v>0</v>
      </c>
      <c r="AK94" s="3">
        <f>IF(AK$25&gt;harmonics,0,AK$26*(coeff/AK$25^power)*(sinterm*SIN(AK$25*$B94)+costerm*COS(AK$25*$B94)))</f>
        <v>0</v>
      </c>
      <c r="AL94" s="3">
        <f>IF(AL$25&gt;harmonics,0,AL$26*(coeff/AL$25^power)*(sinterm*SIN(AL$25*$B94)+costerm*COS(AL$25*$B94)))</f>
        <v>0</v>
      </c>
      <c r="AM94" s="3">
        <f>IF(AM$25&gt;harmonics,0,AM$26*(coeff/AM$25^power)*(sinterm*SIN(AM$25*$B94)+costerm*COS(AM$25*$B94)))</f>
        <v>0</v>
      </c>
      <c r="AN94" s="3">
        <f>IF(AN$25&gt;harmonics,0,AN$26*(coeff/AN$25^power)*(sinterm*SIN(AN$25*$B94)+costerm*COS(AN$25*$B94)))</f>
        <v>0</v>
      </c>
      <c r="AO94" s="3">
        <f>IF(AO$25&gt;harmonics,0,AO$26*(coeff/AO$25^power)*(sinterm*SIN(AO$25*$B94)+costerm*COS(AO$25*$B94)))</f>
        <v>0</v>
      </c>
      <c r="AP94" s="3">
        <f>IF(AP$25&gt;harmonics,0,AP$26*(coeff/AP$25^power)*(sinterm*SIN(AP$25*$B94)+costerm*COS(AP$25*$B94)))</f>
        <v>0</v>
      </c>
      <c r="AQ94" s="3">
        <f>IF(AQ$25&gt;harmonics,0,AQ$26*(coeff/AQ$25^power)*(sinterm*SIN(AQ$25*$B94)+costerm*COS(AQ$25*$B94)))</f>
        <v>0</v>
      </c>
      <c r="AR94" s="3">
        <f>IF(AR$25&gt;harmonics,0,AR$26*(coeff/AR$25^power)*(sinterm*SIN(AR$25*$B94)+costerm*COS(AR$25*$B94)))</f>
        <v>0</v>
      </c>
      <c r="AS94" s="3">
        <f>IF(AS$25&gt;harmonics,0,AS$26*(coeff/AS$25^power)*(sinterm*SIN(AS$25*$B94)+costerm*COS(AS$25*$B94)))</f>
        <v>0</v>
      </c>
      <c r="AT94" s="3">
        <f>IF(AT$25&gt;harmonics,0,AT$26*(coeff/AT$25^power)*(sinterm*SIN(AT$25*$B94)+costerm*COS(AT$25*$B94)))</f>
        <v>0</v>
      </c>
      <c r="AU94" s="3">
        <f>IF(AU$25&gt;harmonics,0,AU$26*(coeff/AU$25^power)*(sinterm*SIN(AU$25*$B94)+costerm*COS(AU$25*$B94)))</f>
        <v>0</v>
      </c>
      <c r="AV94" s="3">
        <f>IF(AV$25&gt;harmonics,0,AV$26*(coeff/AV$25^power)*(sinterm*SIN(AV$25*$B94)+costerm*COS(AV$25*$B94)))</f>
        <v>0</v>
      </c>
      <c r="AW94" s="3">
        <f>IF(AW$25&gt;harmonics,0,AW$26*(coeff/AW$25^power)*(sinterm*SIN(AW$25*$B94)+costerm*COS(AW$25*$B94)))</f>
        <v>0</v>
      </c>
      <c r="AX94" s="3">
        <f>IF(AX$25&gt;harmonics,0,AX$26*(coeff/AX$25^power)*(sinterm*SIN(AX$25*$B94)+costerm*COS(AX$25*$B94)))</f>
        <v>0</v>
      </c>
      <c r="AY94" s="3">
        <f>IF(AY$25&gt;harmonics,0,AY$26*(coeff/AY$25^power)*(sinterm*SIN(AY$25*$B94)+costerm*COS(AY$25*$B94)))</f>
        <v>0</v>
      </c>
      <c r="AZ94" s="3">
        <f>IF(AZ$25&gt;harmonics,0,AZ$26*(coeff/AZ$25^power)*(sinterm*SIN(AZ$25*$B94)+costerm*COS(AZ$25*$B94)))</f>
        <v>0</v>
      </c>
      <c r="BA94" s="3">
        <f>IF(BA$25&gt;harmonics,0,BA$26*(coeff/BA$25^power)*(sinterm*SIN(BA$25*$B94)+costerm*COS(BA$25*$B94)))</f>
        <v>0</v>
      </c>
      <c r="BB94" s="3">
        <f>IF(BB$25&gt;harmonics,0,BB$26*(coeff/BB$25^power)*(sinterm*SIN(BB$25*$B94)+costerm*COS(BB$25*$B94)))</f>
        <v>0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2:114" ht="12.75">
      <c r="B95" s="3">
        <f t="shared" si="6"/>
        <v>2.0106176</v>
      </c>
      <c r="C95" s="3">
        <f t="shared" si="8"/>
        <v>0.7610377917938109</v>
      </c>
      <c r="D95" s="3">
        <f t="shared" si="7"/>
        <v>0</v>
      </c>
      <c r="E95" s="3">
        <f>IF(E$25&gt;harmonics,0,E$26*(coeff/E$25^power)*(sinterm*SIN(E$25*$B95)+costerm*COS(E$25*$B95)))</f>
        <v>0.9048277755646074</v>
      </c>
      <c r="F95" s="3">
        <f>IF(F$25&gt;harmonics,0,F$26*(coeff/F$25^power)*(sinterm*SIN(F$25*$B95)+costerm*COS(F$25*$B95)))</f>
        <v>0</v>
      </c>
      <c r="G95" s="3">
        <f>IF(G$25&gt;harmonics,0,G$26*(coeff/G$25^power)*(sinterm*SIN(G$25*$B95)+costerm*COS(G$25*$B95)))</f>
        <v>-0.08289827399620565</v>
      </c>
      <c r="H95" s="3">
        <f>IF(H$25&gt;harmonics,0,H$26*(coeff/H$25^power)*(sinterm*SIN(H$25*$B95)+costerm*COS(H$25*$B95)))</f>
        <v>0</v>
      </c>
      <c r="I95" s="3">
        <f>IF(I$25&gt;harmonics,0,I$26*(coeff/I$25^power)*(sinterm*SIN(I$25*$B95)+costerm*COS(I$25*$B95)))</f>
        <v>-0.11755567650274337</v>
      </c>
      <c r="J95" s="3">
        <f>IF(J$25&gt;harmonics,0,J$26*(coeff/J$25^power)*(sinterm*SIN(J$25*$B95)+costerm*COS(J$25*$B95)))</f>
        <v>0</v>
      </c>
      <c r="K95" s="3">
        <f>IF(K$25&gt;harmonics,0,K$26*(coeff/K$25^power)*(sinterm*SIN(K$25*$B95)+costerm*COS(K$25*$B95)))</f>
        <v>0.14257514027126936</v>
      </c>
      <c r="L95" s="3">
        <f>IF(L$25&gt;harmonics,0,L$26*(coeff/L$25^power)*(sinterm*SIN(L$25*$B95)+costerm*COS(L$25*$B95)))</f>
        <v>0</v>
      </c>
      <c r="M95" s="3">
        <f>IF(M$25&gt;harmonics,0,M$26*(coeff/M$25^power)*(sinterm*SIN(M$25*$B95)+costerm*COS(M$25*$B95)))</f>
        <v>-0.07606202754432144</v>
      </c>
      <c r="N95" s="3">
        <f>IF(N$25&gt;harmonics,0,N$26*(coeff/N$25^power)*(sinterm*SIN(N$25*$B95)+costerm*COS(N$25*$B95)))</f>
        <v>0</v>
      </c>
      <c r="O95" s="3">
        <f>IF(O$25&gt;harmonics,0,O$26*(coeff/O$25^power)*(sinterm*SIN(O$25*$B95)+costerm*COS(O$25*$B95)))</f>
        <v>-0.011392245416154476</v>
      </c>
      <c r="P95" s="3">
        <f>IF(P$25&gt;harmonics,0,P$26*(coeff/P$25^power)*(sinterm*SIN(P$25*$B95)+costerm*COS(P$25*$B95)))</f>
        <v>0</v>
      </c>
      <c r="Q95" s="3">
        <f>IF(Q$25&gt;harmonics,0,Q$26*(coeff/Q$25^power)*(sinterm*SIN(Q$25*$B95)+costerm*COS(Q$25*$B95)))</f>
        <v>0.06494739195257546</v>
      </c>
      <c r="R95" s="3">
        <f>IF(R$25&gt;harmonics,0,R$26*(coeff/R$25^power)*(sinterm*SIN(R$25*$B95)+costerm*COS(R$25*$B95)))</f>
        <v>0</v>
      </c>
      <c r="S95" s="3">
        <f>IF(S$25&gt;harmonics,0,S$26*(coeff/S$25^power)*(sinterm*SIN(S$25*$B95)+costerm*COS(S$25*$B95)))</f>
        <v>-0.06340429253521639</v>
      </c>
      <c r="T95" s="3">
        <f>IF(T$25&gt;harmonics,0,T$26*(coeff/T$25^power)*(sinterm*SIN(T$25*$B95)+costerm*COS(T$25*$B95)))</f>
        <v>0</v>
      </c>
      <c r="U95" s="3">
        <f>IF(U$25&gt;harmonics,0,U$26*(coeff/U$25^power)*(sinterm*SIN(U$25*$B95)+costerm*COS(U$25*$B95)))</f>
        <v>0.021655964480066278</v>
      </c>
      <c r="V95" s="3">
        <f>IF(V$25&gt;harmonics,0,V$26*(coeff/V$25^power)*(sinterm*SIN(V$25*$B95)+costerm*COS(V$25*$B95)))</f>
        <v>0</v>
      </c>
      <c r="W95" s="3">
        <f>IF(W$25&gt;harmonics,0,W$26*(coeff/W$25^power)*(sinterm*SIN(W$25*$B95)+costerm*COS(W$25*$B95)))</f>
        <v>0.025353968289053435</v>
      </c>
      <c r="X95" s="3">
        <f>IF(X$25&gt;harmonics,0,X$26*(coeff/X$25^power)*(sinterm*SIN(X$25*$B95)+costerm*COS(X$25*$B95)))</f>
        <v>0</v>
      </c>
      <c r="Y95" s="3">
        <f>IF(Y$25&gt;harmonics,0,Y$26*(coeff/Y$25^power)*(sinterm*SIN(Y$25*$B95)+costerm*COS(Y$25*$B95)))</f>
        <v>-0.04677526510907297</v>
      </c>
      <c r="Z95" s="3">
        <f>IF(Z$25&gt;harmonics,0,Z$26*(coeff/Z$25^power)*(sinterm*SIN(Z$25*$B95)+costerm*COS(Z$25*$B95)))</f>
        <v>0</v>
      </c>
      <c r="AA95" s="3">
        <f>IF(AA$25&gt;harmonics,0,AA$26*(coeff/AA$25^power)*(sinterm*SIN(AA$25*$B95)+costerm*COS(AA$25*$B95)))</f>
        <v>0.033501658282851246</v>
      </c>
      <c r="AB95" s="3">
        <f>IF(AB$25&gt;harmonics,0,AB$26*(coeff/AB$25^power)*(sinterm*SIN(AB$25*$B95)+costerm*COS(AB$25*$B95)))</f>
        <v>0</v>
      </c>
      <c r="AC95" s="3">
        <f>IF(AC$25&gt;harmonics,0,AC$26*(coeff/AC$25^power)*(sinterm*SIN(AC$25*$B95)+costerm*COS(AC$25*$B95)))</f>
        <v>-1.6982974672375378E-06</v>
      </c>
      <c r="AD95" s="3">
        <f>IF(AD$25&gt;harmonics,0,AD$26*(coeff/AD$25^power)*(sinterm*SIN(AD$25*$B95)+costerm*COS(AD$25*$B95)))</f>
        <v>0</v>
      </c>
      <c r="AE95" s="3">
        <f>IF(AE$25&gt;harmonics,0,AE$26*(coeff/AE$25^power)*(sinterm*SIN(AE$25*$B95)+costerm*COS(AE$25*$B95)))</f>
        <v>0</v>
      </c>
      <c r="AF95" s="3">
        <f>IF(AF$25&gt;harmonics,0,AF$26*(coeff/AF$25^power)*(sinterm*SIN(AF$25*$B95)+costerm*COS(AF$25*$B95)))</f>
        <v>0</v>
      </c>
      <c r="AG95" s="3">
        <f>IF(AG$25&gt;harmonics,0,AG$26*(coeff/AG$25^power)*(sinterm*SIN(AG$25*$B95)+costerm*COS(AG$25*$B95)))</f>
        <v>0</v>
      </c>
      <c r="AH95" s="3">
        <f>IF(AH$25&gt;harmonics,0,AH$26*(coeff/AH$25^power)*(sinterm*SIN(AH$25*$B95)+costerm*COS(AH$25*$B95)))</f>
        <v>0</v>
      </c>
      <c r="AI95" s="3">
        <f>IF(AI$25&gt;harmonics,0,AI$26*(coeff/AI$25^power)*(sinterm*SIN(AI$25*$B95)+costerm*COS(AI$25*$B95)))</f>
        <v>0</v>
      </c>
      <c r="AJ95" s="3">
        <f>IF(AJ$25&gt;harmonics,0,AJ$26*(coeff/AJ$25^power)*(sinterm*SIN(AJ$25*$B95)+costerm*COS(AJ$25*$B95)))</f>
        <v>0</v>
      </c>
      <c r="AK95" s="3">
        <f>IF(AK$25&gt;harmonics,0,AK$26*(coeff/AK$25^power)*(sinterm*SIN(AK$25*$B95)+costerm*COS(AK$25*$B95)))</f>
        <v>0</v>
      </c>
      <c r="AL95" s="3">
        <f>IF(AL$25&gt;harmonics,0,AL$26*(coeff/AL$25^power)*(sinterm*SIN(AL$25*$B95)+costerm*COS(AL$25*$B95)))</f>
        <v>0</v>
      </c>
      <c r="AM95" s="3">
        <f>IF(AM$25&gt;harmonics,0,AM$26*(coeff/AM$25^power)*(sinterm*SIN(AM$25*$B95)+costerm*COS(AM$25*$B95)))</f>
        <v>0</v>
      </c>
      <c r="AN95" s="3">
        <f>IF(AN$25&gt;harmonics,0,AN$26*(coeff/AN$25^power)*(sinterm*SIN(AN$25*$B95)+costerm*COS(AN$25*$B95)))</f>
        <v>0</v>
      </c>
      <c r="AO95" s="3">
        <f>IF(AO$25&gt;harmonics,0,AO$26*(coeff/AO$25^power)*(sinterm*SIN(AO$25*$B95)+costerm*COS(AO$25*$B95)))</f>
        <v>0</v>
      </c>
      <c r="AP95" s="3">
        <f>IF(AP$25&gt;harmonics,0,AP$26*(coeff/AP$25^power)*(sinterm*SIN(AP$25*$B95)+costerm*COS(AP$25*$B95)))</f>
        <v>0</v>
      </c>
      <c r="AQ95" s="3">
        <f>IF(AQ$25&gt;harmonics,0,AQ$26*(coeff/AQ$25^power)*(sinterm*SIN(AQ$25*$B95)+costerm*COS(AQ$25*$B95)))</f>
        <v>0</v>
      </c>
      <c r="AR95" s="3">
        <f>IF(AR$25&gt;harmonics,0,AR$26*(coeff/AR$25^power)*(sinterm*SIN(AR$25*$B95)+costerm*COS(AR$25*$B95)))</f>
        <v>0</v>
      </c>
      <c r="AS95" s="3">
        <f>IF(AS$25&gt;harmonics,0,AS$26*(coeff/AS$25^power)*(sinterm*SIN(AS$25*$B95)+costerm*COS(AS$25*$B95)))</f>
        <v>0</v>
      </c>
      <c r="AT95" s="3">
        <f>IF(AT$25&gt;harmonics,0,AT$26*(coeff/AT$25^power)*(sinterm*SIN(AT$25*$B95)+costerm*COS(AT$25*$B95)))</f>
        <v>0</v>
      </c>
      <c r="AU95" s="3">
        <f>IF(AU$25&gt;harmonics,0,AU$26*(coeff/AU$25^power)*(sinterm*SIN(AU$25*$B95)+costerm*COS(AU$25*$B95)))</f>
        <v>0</v>
      </c>
      <c r="AV95" s="3">
        <f>IF(AV$25&gt;harmonics,0,AV$26*(coeff/AV$25^power)*(sinterm*SIN(AV$25*$B95)+costerm*COS(AV$25*$B95)))</f>
        <v>0</v>
      </c>
      <c r="AW95" s="3">
        <f>IF(AW$25&gt;harmonics,0,AW$26*(coeff/AW$25^power)*(sinterm*SIN(AW$25*$B95)+costerm*COS(AW$25*$B95)))</f>
        <v>0</v>
      </c>
      <c r="AX95" s="3">
        <f>IF(AX$25&gt;harmonics,0,AX$26*(coeff/AX$25^power)*(sinterm*SIN(AX$25*$B95)+costerm*COS(AX$25*$B95)))</f>
        <v>0</v>
      </c>
      <c r="AY95" s="3">
        <f>IF(AY$25&gt;harmonics,0,AY$26*(coeff/AY$25^power)*(sinterm*SIN(AY$25*$B95)+costerm*COS(AY$25*$B95)))</f>
        <v>0</v>
      </c>
      <c r="AZ95" s="3">
        <f>IF(AZ$25&gt;harmonics,0,AZ$26*(coeff/AZ$25^power)*(sinterm*SIN(AZ$25*$B95)+costerm*COS(AZ$25*$B95)))</f>
        <v>0</v>
      </c>
      <c r="BA95" s="3">
        <f>IF(BA$25&gt;harmonics,0,BA$26*(coeff/BA$25^power)*(sinterm*SIN(BA$25*$B95)+costerm*COS(BA$25*$B95)))</f>
        <v>0</v>
      </c>
      <c r="BB95" s="3">
        <f>IF(BB$25&gt;harmonics,0,BB$26*(coeff/BB$25^power)*(sinterm*SIN(BB$25*$B95)+costerm*COS(BB$25*$B95)))</f>
        <v>0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2:114" ht="12.75">
      <c r="B96" s="3">
        <f t="shared" si="6"/>
        <v>2.1362812</v>
      </c>
      <c r="C96" s="3">
        <f t="shared" si="8"/>
        <v>0.8201031009975915</v>
      </c>
      <c r="D96" s="3">
        <f t="shared" si="7"/>
        <v>0</v>
      </c>
      <c r="E96" s="3">
        <f>IF(E$25&gt;harmonics,0,E$26*(coeff/E$25^power)*(sinterm*SIN(E$25*$B96)+costerm*COS(E$25*$B96)))</f>
        <v>0.84432889236851</v>
      </c>
      <c r="F96" s="3">
        <f>IF(F$25&gt;harmonics,0,F$26*(coeff/F$25^power)*(sinterm*SIN(F$25*$B96)+costerm*COS(F$25*$B96)))</f>
        <v>0</v>
      </c>
      <c r="G96" s="3">
        <f>IF(G$25&gt;harmonics,0,G$26*(coeff/G$25^power)*(sinterm*SIN(G$25*$B96)+costerm*COS(G$25*$B96)))</f>
        <v>0.04177595430831993</v>
      </c>
      <c r="H96" s="3">
        <f>IF(H$25&gt;harmonics,0,H$26*(coeff/H$25^power)*(sinterm*SIN(H$25*$B96)+costerm*COS(H$25*$B96)))</f>
        <v>0</v>
      </c>
      <c r="I96" s="3">
        <f>IF(I$25&gt;harmonics,0,I$26*(coeff/I$25^power)*(sinterm*SIN(I$25*$B96)+costerm*COS(I$25*$B96)))</f>
        <v>-0.19021074564833634</v>
      </c>
      <c r="J96" s="3">
        <f>IF(J$25&gt;harmonics,0,J$26*(coeff/J$25^power)*(sinterm*SIN(J$25*$B96)+costerm*COS(J$25*$B96)))</f>
        <v>0</v>
      </c>
      <c r="K96" s="3">
        <f>IF(K$25&gt;harmonics,0,K$26*(coeff/K$25^power)*(sinterm*SIN(K$25*$B96)+costerm*COS(K$25*$B96)))</f>
        <v>0.09779375907721947</v>
      </c>
      <c r="L96" s="3">
        <f>IF(L$25&gt;harmonics,0,L$26*(coeff/L$25^power)*(sinterm*SIN(L$25*$B96)+costerm*COS(L$25*$B96)))</f>
        <v>0</v>
      </c>
      <c r="M96" s="3">
        <f>IF(M$25&gt;harmonics,0,M$26*(coeff/M$25^power)*(sinterm*SIN(M$25*$B96)+costerm*COS(M$25*$B96)))</f>
        <v>0.04090105034381432</v>
      </c>
      <c r="N96" s="3">
        <f>IF(N$25&gt;harmonics,0,N$26*(coeff/N$25^power)*(sinterm*SIN(N$25*$B96)+costerm*COS(N$25*$B96)))</f>
        <v>0</v>
      </c>
      <c r="O96" s="3">
        <f>IF(O$25&gt;harmonics,0,O$26*(coeff/O$25^power)*(sinterm*SIN(O$25*$B96)+costerm*COS(O$25*$B96)))</f>
        <v>-0.09072958926472406</v>
      </c>
      <c r="P96" s="3">
        <f>IF(P$25&gt;harmonics,0,P$26*(coeff/P$25^power)*(sinterm*SIN(P$25*$B96)+costerm*COS(P$25*$B96)))</f>
        <v>0</v>
      </c>
      <c r="Q96" s="3">
        <f>IF(Q$25&gt;harmonics,0,Q$26*(coeff/Q$25^power)*(sinterm*SIN(Q$25*$B96)+costerm*COS(Q$25*$B96)))</f>
        <v>0.03705955616445934</v>
      </c>
      <c r="R96" s="3">
        <f>IF(R$25&gt;harmonics,0,R$26*(coeff/R$25^power)*(sinterm*SIN(R$25*$B96)+costerm*COS(R$25*$B96)))</f>
        <v>0</v>
      </c>
      <c r="S96" s="3">
        <f>IF(S$25&gt;harmonics,0,S$26*(coeff/S$25^power)*(sinterm*SIN(S$25*$B96)+costerm*COS(S$25*$B96)))</f>
        <v>0.03918422364832894</v>
      </c>
      <c r="T96" s="3">
        <f>IF(T$25&gt;harmonics,0,T$26*(coeff/T$25^power)*(sinterm*SIN(T$25*$B96)+costerm*COS(T$25*$B96)))</f>
        <v>0</v>
      </c>
      <c r="U96" s="3">
        <f>IF(U$25&gt;harmonics,0,U$26*(coeff/U$25^power)*(sinterm*SIN(U$25*$B96)+costerm*COS(U$25*$B96)))</f>
        <v>-0.057781941075392425</v>
      </c>
      <c r="V96" s="3">
        <f>IF(V$25&gt;harmonics,0,V$26*(coeff/V$25^power)*(sinterm*SIN(V$25*$B96)+costerm*COS(V$25*$B96)))</f>
        <v>0</v>
      </c>
      <c r="W96" s="3">
        <f>IF(W$25&gt;harmonics,0,W$26*(coeff/W$25^power)*(sinterm*SIN(W$25*$B96)+costerm*COS(W$25*$B96)))</f>
        <v>0.013090689173261894</v>
      </c>
      <c r="X96" s="3">
        <f>IF(X$25&gt;harmonics,0,X$26*(coeff/X$25^power)*(sinterm*SIN(X$25*$B96)+costerm*COS(X$25*$B96)))</f>
        <v>0</v>
      </c>
      <c r="Y96" s="3">
        <f>IF(Y$25&gt;harmonics,0,Y$26*(coeff/Y$25^power)*(sinterm*SIN(Y$25*$B96)+costerm*COS(Y$25*$B96)))</f>
        <v>0.036689956578485734</v>
      </c>
      <c r="Z96" s="3">
        <f>IF(Z$25&gt;harmonics,0,Z$26*(coeff/Z$25^power)*(sinterm*SIN(Z$25*$B96)+costerm*COS(Z$25*$B96)))</f>
        <v>0</v>
      </c>
      <c r="AA96" s="3">
        <f>IF(AA$25&gt;harmonics,0,AA$26*(coeff/AA$25^power)*(sinterm*SIN(AA$25*$B96)+costerm*COS(AA$25*$B96)))</f>
        <v>-0.039341074888712656</v>
      </c>
      <c r="AB96" s="3">
        <f>IF(AB$25&gt;harmonics,0,AB$26*(coeff/AB$25^power)*(sinterm*SIN(AB$25*$B96)+costerm*COS(AB$25*$B96)))</f>
        <v>0</v>
      </c>
      <c r="AC96" s="3">
        <f>IF(AC$25&gt;harmonics,0,AC$26*(coeff/AC$25^power)*(sinterm*SIN(AC$25*$B96)+costerm*COS(AC$25*$B96)))</f>
        <v>1.8044410588344735E-06</v>
      </c>
      <c r="AD96" s="3">
        <f>IF(AD$25&gt;harmonics,0,AD$26*(coeff/AD$25^power)*(sinterm*SIN(AD$25*$B96)+costerm*COS(AD$25*$B96)))</f>
        <v>0</v>
      </c>
      <c r="AE96" s="3">
        <f>IF(AE$25&gt;harmonics,0,AE$26*(coeff/AE$25^power)*(sinterm*SIN(AE$25*$B96)+costerm*COS(AE$25*$B96)))</f>
        <v>0</v>
      </c>
      <c r="AF96" s="3">
        <f>IF(AF$25&gt;harmonics,0,AF$26*(coeff/AF$25^power)*(sinterm*SIN(AF$25*$B96)+costerm*COS(AF$25*$B96)))</f>
        <v>0</v>
      </c>
      <c r="AG96" s="3">
        <f>IF(AG$25&gt;harmonics,0,AG$26*(coeff/AG$25^power)*(sinterm*SIN(AG$25*$B96)+costerm*COS(AG$25*$B96)))</f>
        <v>0</v>
      </c>
      <c r="AH96" s="3">
        <f>IF(AH$25&gt;harmonics,0,AH$26*(coeff/AH$25^power)*(sinterm*SIN(AH$25*$B96)+costerm*COS(AH$25*$B96)))</f>
        <v>0</v>
      </c>
      <c r="AI96" s="3">
        <f>IF(AI$25&gt;harmonics,0,AI$26*(coeff/AI$25^power)*(sinterm*SIN(AI$25*$B96)+costerm*COS(AI$25*$B96)))</f>
        <v>0</v>
      </c>
      <c r="AJ96" s="3">
        <f>IF(AJ$25&gt;harmonics,0,AJ$26*(coeff/AJ$25^power)*(sinterm*SIN(AJ$25*$B96)+costerm*COS(AJ$25*$B96)))</f>
        <v>0</v>
      </c>
      <c r="AK96" s="3">
        <f>IF(AK$25&gt;harmonics,0,AK$26*(coeff/AK$25^power)*(sinterm*SIN(AK$25*$B96)+costerm*COS(AK$25*$B96)))</f>
        <v>0</v>
      </c>
      <c r="AL96" s="3">
        <f>IF(AL$25&gt;harmonics,0,AL$26*(coeff/AL$25^power)*(sinterm*SIN(AL$25*$B96)+costerm*COS(AL$25*$B96)))</f>
        <v>0</v>
      </c>
      <c r="AM96" s="3">
        <f>IF(AM$25&gt;harmonics,0,AM$26*(coeff/AM$25^power)*(sinterm*SIN(AM$25*$B96)+costerm*COS(AM$25*$B96)))</f>
        <v>0</v>
      </c>
      <c r="AN96" s="3">
        <f>IF(AN$25&gt;harmonics,0,AN$26*(coeff/AN$25^power)*(sinterm*SIN(AN$25*$B96)+costerm*COS(AN$25*$B96)))</f>
        <v>0</v>
      </c>
      <c r="AO96" s="3">
        <f>IF(AO$25&gt;harmonics,0,AO$26*(coeff/AO$25^power)*(sinterm*SIN(AO$25*$B96)+costerm*COS(AO$25*$B96)))</f>
        <v>0</v>
      </c>
      <c r="AP96" s="3">
        <f>IF(AP$25&gt;harmonics,0,AP$26*(coeff/AP$25^power)*(sinterm*SIN(AP$25*$B96)+costerm*COS(AP$25*$B96)))</f>
        <v>0</v>
      </c>
      <c r="AQ96" s="3">
        <f>IF(AQ$25&gt;harmonics,0,AQ$26*(coeff/AQ$25^power)*(sinterm*SIN(AQ$25*$B96)+costerm*COS(AQ$25*$B96)))</f>
        <v>0</v>
      </c>
      <c r="AR96" s="3">
        <f>IF(AR$25&gt;harmonics,0,AR$26*(coeff/AR$25^power)*(sinterm*SIN(AR$25*$B96)+costerm*COS(AR$25*$B96)))</f>
        <v>0</v>
      </c>
      <c r="AS96" s="3">
        <f>IF(AS$25&gt;harmonics,0,AS$26*(coeff/AS$25^power)*(sinterm*SIN(AS$25*$B96)+costerm*COS(AS$25*$B96)))</f>
        <v>0</v>
      </c>
      <c r="AT96" s="3">
        <f>IF(AT$25&gt;harmonics,0,AT$26*(coeff/AT$25^power)*(sinterm*SIN(AT$25*$B96)+costerm*COS(AT$25*$B96)))</f>
        <v>0</v>
      </c>
      <c r="AU96" s="3">
        <f>IF(AU$25&gt;harmonics,0,AU$26*(coeff/AU$25^power)*(sinterm*SIN(AU$25*$B96)+costerm*COS(AU$25*$B96)))</f>
        <v>0</v>
      </c>
      <c r="AV96" s="3">
        <f>IF(AV$25&gt;harmonics,0,AV$26*(coeff/AV$25^power)*(sinterm*SIN(AV$25*$B96)+costerm*COS(AV$25*$B96)))</f>
        <v>0</v>
      </c>
      <c r="AW96" s="3">
        <f>IF(AW$25&gt;harmonics,0,AW$26*(coeff/AW$25^power)*(sinterm*SIN(AW$25*$B96)+costerm*COS(AW$25*$B96)))</f>
        <v>0</v>
      </c>
      <c r="AX96" s="3">
        <f>IF(AX$25&gt;harmonics,0,AX$26*(coeff/AX$25^power)*(sinterm*SIN(AX$25*$B96)+costerm*COS(AX$25*$B96)))</f>
        <v>0</v>
      </c>
      <c r="AY96" s="3">
        <f>IF(AY$25&gt;harmonics,0,AY$26*(coeff/AY$25^power)*(sinterm*SIN(AY$25*$B96)+costerm*COS(AY$25*$B96)))</f>
        <v>0</v>
      </c>
      <c r="AZ96" s="3">
        <f>IF(AZ$25&gt;harmonics,0,AZ$26*(coeff/AZ$25^power)*(sinterm*SIN(AZ$25*$B96)+costerm*COS(AZ$25*$B96)))</f>
        <v>0</v>
      </c>
      <c r="BA96" s="3">
        <f>IF(BA$25&gt;harmonics,0,BA$26*(coeff/BA$25^power)*(sinterm*SIN(BA$25*$B96)+costerm*COS(BA$25*$B96)))</f>
        <v>0</v>
      </c>
      <c r="BB96" s="3">
        <f>IF(BB$25&gt;harmonics,0,BB$26*(coeff/BB$25^power)*(sinterm*SIN(BB$25*$B96)+costerm*COS(BB$25*$B96)))</f>
        <v>0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2:114" ht="12.75">
      <c r="B97" s="3">
        <f t="shared" si="6"/>
        <v>2.2619448</v>
      </c>
      <c r="C97" s="3">
        <f t="shared" si="8"/>
        <v>0.780850276946383</v>
      </c>
      <c r="D97" s="3">
        <f t="shared" si="7"/>
        <v>0</v>
      </c>
      <c r="E97" s="3">
        <f>IF(E$25&gt;harmonics,0,E$26*(coeff/E$25^power)*(sinterm*SIN(E$25*$B97)+costerm*COS(E$25*$B97)))</f>
        <v>0.7705144606268739</v>
      </c>
      <c r="F97" s="3">
        <f>IF(F$25&gt;harmonics,0,F$26*(coeff/F$25^power)*(sinterm*SIN(F$25*$B97)+costerm*COS(F$25*$B97)))</f>
        <v>0</v>
      </c>
      <c r="G97" s="3">
        <f>IF(G$25&gt;harmonics,0,G$26*(coeff/G$25^power)*(sinterm*SIN(G$25*$B97)+costerm*COS(G$25*$B97)))</f>
        <v>0.16058288377317484</v>
      </c>
      <c r="H97" s="3">
        <f>IF(H$25&gt;harmonics,0,H$26*(coeff/H$25^power)*(sinterm*SIN(H$25*$B97)+costerm*COS(H$25*$B97)))</f>
        <v>0</v>
      </c>
      <c r="I97" s="3">
        <f>IF(I$25&gt;harmonics,0,I$26*(coeff/I$25^power)*(sinterm*SIN(I$25*$B97)+costerm*COS(I$25*$B97)))</f>
        <v>-0.19021189365347788</v>
      </c>
      <c r="J97" s="3">
        <f>IF(J$25&gt;harmonics,0,J$26*(coeff/J$25^power)*(sinterm*SIN(J$25*$B97)+costerm*COS(J$25*$B97)))</f>
        <v>0</v>
      </c>
      <c r="K97" s="3">
        <f>IF(K$25&gt;harmonics,0,K$26*(coeff/K$25^power)*(sinterm*SIN(K$25*$B97)+costerm*COS(K$25*$B97)))</f>
        <v>-0.017902852131321947</v>
      </c>
      <c r="L97" s="3">
        <f>IF(L$25&gt;harmonics,0,L$26*(coeff/L$25^power)*(sinterm*SIN(L$25*$B97)+costerm*COS(L$25*$B97)))</f>
        <v>0</v>
      </c>
      <c r="M97" s="3">
        <f>IF(M$25&gt;harmonics,0,M$26*(coeff/M$25^power)*(sinterm*SIN(M$25*$B97)+costerm*COS(M$25*$B97)))</f>
        <v>0.11089173873125548</v>
      </c>
      <c r="N97" s="3">
        <f>IF(N$25&gt;harmonics,0,N$26*(coeff/N$25^power)*(sinterm*SIN(N$25*$B97)+costerm*COS(N$25*$B97)))</f>
        <v>0</v>
      </c>
      <c r="O97" s="3">
        <f>IF(O$25&gt;harmonics,0,O$26*(coeff/O$25^power)*(sinterm*SIN(O$25*$B97)+costerm*COS(O$25*$B97)))</f>
        <v>-0.022610022115569263</v>
      </c>
      <c r="P97" s="3">
        <f>IF(P$25&gt;harmonics,0,P$26*(coeff/P$25^power)*(sinterm*SIN(P$25*$B97)+costerm*COS(P$25*$B97)))</f>
        <v>0</v>
      </c>
      <c r="Q97" s="3">
        <f>IF(Q$25&gt;harmonics,0,Q$26*(coeff/Q$25^power)*(sinterm*SIN(Q$25*$B97)+costerm*COS(Q$25*$B97)))</f>
        <v>-0.0696012674500766</v>
      </c>
      <c r="R97" s="3">
        <f>IF(R$25&gt;harmonics,0,R$26*(coeff/R$25^power)*(sinterm*SIN(R$25*$B97)+costerm*COS(R$25*$B97)))</f>
        <v>0</v>
      </c>
      <c r="S97" s="3">
        <f>IF(S$25&gt;harmonics,0,S$26*(coeff/S$25^power)*(sinterm*SIN(S$25*$B97)+costerm*COS(S$25*$B97)))</f>
        <v>0.03918722916552446</v>
      </c>
      <c r="T97" s="3">
        <f>IF(T$25&gt;harmonics,0,T$26*(coeff/T$25^power)*(sinterm*SIN(T$25*$B97)+costerm*COS(T$25*$B97)))</f>
        <v>0</v>
      </c>
      <c r="U97" s="3">
        <f>IF(U$25&gt;harmonics,0,U$26*(coeff/U$25^power)*(sinterm*SIN(U$25*$B97)+costerm*COS(U$25*$B97)))</f>
        <v>0.04026608404182437</v>
      </c>
      <c r="V97" s="3">
        <f>IF(V$25&gt;harmonics,0,V$26*(coeff/V$25^power)*(sinterm*SIN(V$25*$B97)+costerm*COS(V$25*$B97)))</f>
        <v>0</v>
      </c>
      <c r="W97" s="3">
        <f>IF(W$25&gt;harmonics,0,W$26*(coeff/W$25^power)*(sinterm*SIN(W$25*$B97)+costerm*COS(W$25*$B97)))</f>
        <v>-0.04443933558169723</v>
      </c>
      <c r="X97" s="3">
        <f>IF(X$25&gt;harmonics,0,X$26*(coeff/X$25^power)*(sinterm*SIN(X$25*$B97)+costerm*COS(X$25*$B97)))</f>
        <v>0</v>
      </c>
      <c r="Y97" s="3">
        <f>IF(Y$25&gt;harmonics,0,Y$26*(coeff/Y$25^power)*(sinterm*SIN(Y$25*$B97)+costerm*COS(Y$25*$B97)))</f>
        <v>-0.01752796417324044</v>
      </c>
      <c r="Z97" s="3">
        <f>IF(Z$25&gt;harmonics,0,Z$26*(coeff/Z$25^power)*(sinterm*SIN(Z$25*$B97)+costerm*COS(Z$25*$B97)))</f>
        <v>0</v>
      </c>
      <c r="AA97" s="3">
        <f>IF(AA$25&gt;harmonics,0,AA$26*(coeff/AA$25^power)*(sinterm*SIN(AA$25*$B97)+costerm*COS(AA$25*$B97)))</f>
        <v>0.04270849930265808</v>
      </c>
      <c r="AB97" s="3">
        <f>IF(AB$25&gt;harmonics,0,AB$26*(coeff/AB$25^power)*(sinterm*SIN(AB$25*$B97)+costerm*COS(AB$25*$B97)))</f>
        <v>0</v>
      </c>
      <c r="AC97" s="3">
        <f>IF(AC$25&gt;harmonics,0,AC$26*(coeff/AC$25^power)*(sinterm*SIN(AC$25*$B97)+costerm*COS(AC$25*$B97)))</f>
        <v>-1.910584650134486E-06</v>
      </c>
      <c r="AD97" s="3">
        <f>IF(AD$25&gt;harmonics,0,AD$26*(coeff/AD$25^power)*(sinterm*SIN(AD$25*$B97)+costerm*COS(AD$25*$B97)))</f>
        <v>0</v>
      </c>
      <c r="AE97" s="3">
        <f>IF(AE$25&gt;harmonics,0,AE$26*(coeff/AE$25^power)*(sinterm*SIN(AE$25*$B97)+costerm*COS(AE$25*$B97)))</f>
        <v>0</v>
      </c>
      <c r="AF97" s="3">
        <f>IF(AF$25&gt;harmonics,0,AF$26*(coeff/AF$25^power)*(sinterm*SIN(AF$25*$B97)+costerm*COS(AF$25*$B97)))</f>
        <v>0</v>
      </c>
      <c r="AG97" s="3">
        <f>IF(AG$25&gt;harmonics,0,AG$26*(coeff/AG$25^power)*(sinterm*SIN(AG$25*$B97)+costerm*COS(AG$25*$B97)))</f>
        <v>0</v>
      </c>
      <c r="AH97" s="3">
        <f>IF(AH$25&gt;harmonics,0,AH$26*(coeff/AH$25^power)*(sinterm*SIN(AH$25*$B97)+costerm*COS(AH$25*$B97)))</f>
        <v>0</v>
      </c>
      <c r="AI97" s="3">
        <f>IF(AI$25&gt;harmonics,0,AI$26*(coeff/AI$25^power)*(sinterm*SIN(AI$25*$B97)+costerm*COS(AI$25*$B97)))</f>
        <v>0</v>
      </c>
      <c r="AJ97" s="3">
        <f>IF(AJ$25&gt;harmonics,0,AJ$26*(coeff/AJ$25^power)*(sinterm*SIN(AJ$25*$B97)+costerm*COS(AJ$25*$B97)))</f>
        <v>0</v>
      </c>
      <c r="AK97" s="3">
        <f>IF(AK$25&gt;harmonics,0,AK$26*(coeff/AK$25^power)*(sinterm*SIN(AK$25*$B97)+costerm*COS(AK$25*$B97)))</f>
        <v>0</v>
      </c>
      <c r="AL97" s="3">
        <f>IF(AL$25&gt;harmonics,0,AL$26*(coeff/AL$25^power)*(sinterm*SIN(AL$25*$B97)+costerm*COS(AL$25*$B97)))</f>
        <v>0</v>
      </c>
      <c r="AM97" s="3">
        <f>IF(AM$25&gt;harmonics,0,AM$26*(coeff/AM$25^power)*(sinterm*SIN(AM$25*$B97)+costerm*COS(AM$25*$B97)))</f>
        <v>0</v>
      </c>
      <c r="AN97" s="3">
        <f>IF(AN$25&gt;harmonics,0,AN$26*(coeff/AN$25^power)*(sinterm*SIN(AN$25*$B97)+costerm*COS(AN$25*$B97)))</f>
        <v>0</v>
      </c>
      <c r="AO97" s="3">
        <f>IF(AO$25&gt;harmonics,0,AO$26*(coeff/AO$25^power)*(sinterm*SIN(AO$25*$B97)+costerm*COS(AO$25*$B97)))</f>
        <v>0</v>
      </c>
      <c r="AP97" s="3">
        <f>IF(AP$25&gt;harmonics,0,AP$26*(coeff/AP$25^power)*(sinterm*SIN(AP$25*$B97)+costerm*COS(AP$25*$B97)))</f>
        <v>0</v>
      </c>
      <c r="AQ97" s="3">
        <f>IF(AQ$25&gt;harmonics,0,AQ$26*(coeff/AQ$25^power)*(sinterm*SIN(AQ$25*$B97)+costerm*COS(AQ$25*$B97)))</f>
        <v>0</v>
      </c>
      <c r="AR97" s="3">
        <f>IF(AR$25&gt;harmonics,0,AR$26*(coeff/AR$25^power)*(sinterm*SIN(AR$25*$B97)+costerm*COS(AR$25*$B97)))</f>
        <v>0</v>
      </c>
      <c r="AS97" s="3">
        <f>IF(AS$25&gt;harmonics,0,AS$26*(coeff/AS$25^power)*(sinterm*SIN(AS$25*$B97)+costerm*COS(AS$25*$B97)))</f>
        <v>0</v>
      </c>
      <c r="AT97" s="3">
        <f>IF(AT$25&gt;harmonics,0,AT$26*(coeff/AT$25^power)*(sinterm*SIN(AT$25*$B97)+costerm*COS(AT$25*$B97)))</f>
        <v>0</v>
      </c>
      <c r="AU97" s="3">
        <f>IF(AU$25&gt;harmonics,0,AU$26*(coeff/AU$25^power)*(sinterm*SIN(AU$25*$B97)+costerm*COS(AU$25*$B97)))</f>
        <v>0</v>
      </c>
      <c r="AV97" s="3">
        <f>IF(AV$25&gt;harmonics,0,AV$26*(coeff/AV$25^power)*(sinterm*SIN(AV$25*$B97)+costerm*COS(AV$25*$B97)))</f>
        <v>0</v>
      </c>
      <c r="AW97" s="3">
        <f>IF(AW$25&gt;harmonics,0,AW$26*(coeff/AW$25^power)*(sinterm*SIN(AW$25*$B97)+costerm*COS(AW$25*$B97)))</f>
        <v>0</v>
      </c>
      <c r="AX97" s="3">
        <f>IF(AX$25&gt;harmonics,0,AX$26*(coeff/AX$25^power)*(sinterm*SIN(AX$25*$B97)+costerm*COS(AX$25*$B97)))</f>
        <v>0</v>
      </c>
      <c r="AY97" s="3">
        <f>IF(AY$25&gt;harmonics,0,AY$26*(coeff/AY$25^power)*(sinterm*SIN(AY$25*$B97)+costerm*COS(AY$25*$B97)))</f>
        <v>0</v>
      </c>
      <c r="AZ97" s="3">
        <f>IF(AZ$25&gt;harmonics,0,AZ$26*(coeff/AZ$25^power)*(sinterm*SIN(AZ$25*$B97)+costerm*COS(AZ$25*$B97)))</f>
        <v>0</v>
      </c>
      <c r="BA97" s="3">
        <f>IF(BA$25&gt;harmonics,0,BA$26*(coeff/BA$25^power)*(sinterm*SIN(BA$25*$B97)+costerm*COS(BA$25*$B97)))</f>
        <v>0</v>
      </c>
      <c r="BB97" s="3">
        <f>IF(BB$25&gt;harmonics,0,BB$26*(coeff/BB$25^power)*(sinterm*SIN(BB$25*$B97)+costerm*COS(BB$25*$B97)))</f>
        <v>0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2:114" ht="12.75">
      <c r="B98" s="3">
        <f t="shared" si="6"/>
        <v>2.3876084000000004</v>
      </c>
      <c r="C98" s="3">
        <f t="shared" si="8"/>
        <v>0.747272968114864</v>
      </c>
      <c r="D98" s="3">
        <f t="shared" si="7"/>
        <v>0</v>
      </c>
      <c r="E98" s="3">
        <f>IF(E$25&gt;harmonics,0,E$26*(coeff/E$25^power)*(sinterm*SIN(E$25*$B98)+costerm*COS(E$25*$B98)))</f>
        <v>0.6845485760589154</v>
      </c>
      <c r="F98" s="3">
        <f>IF(F$25&gt;harmonics,0,F$26*(coeff/F$25^power)*(sinterm*SIN(F$25*$B98)+costerm*COS(F$25*$B98)))</f>
        <v>0</v>
      </c>
      <c r="G98" s="3">
        <f>IF(G$25&gt;harmonics,0,G$26*(coeff/G$25^power)*(sinterm*SIN(G$25*$B98)+costerm*COS(G$25*$B98)))</f>
        <v>0.2568364620762664</v>
      </c>
      <c r="H98" s="3">
        <f>IF(H$25&gt;harmonics,0,H$26*(coeff/H$25^power)*(sinterm*SIN(H$25*$B98)+costerm*COS(H$25*$B98)))</f>
        <v>0</v>
      </c>
      <c r="I98" s="3">
        <f>IF(I$25&gt;harmonics,0,I$26*(coeff/I$25^power)*(sinterm*SIN(I$25*$B98)+costerm*COS(I$25*$B98)))</f>
        <v>-0.11755868201993905</v>
      </c>
      <c r="J98" s="3">
        <f>IF(J$25&gt;harmonics,0,J$26*(coeff/J$25^power)*(sinterm*SIN(J$25*$B98)+costerm*COS(J$25*$B98)))</f>
        <v>0</v>
      </c>
      <c r="K98" s="3">
        <f>IF(K$25&gt;harmonics,0,K$26*(coeff/K$25^power)*(sinterm*SIN(K$25*$B98)+costerm*COS(K$25*$B98)))</f>
        <v>-0.12061719444266675</v>
      </c>
      <c r="L98" s="3">
        <f>IF(L$25&gt;harmonics,0,L$26*(coeff/L$25^power)*(sinterm*SIN(L$25*$B98)+costerm*COS(L$25*$B98)))</f>
        <v>0</v>
      </c>
      <c r="M98" s="3">
        <f>IF(M$25&gt;harmonics,0,M$26*(coeff/M$25^power)*(sinterm*SIN(M$25*$B98)+costerm*COS(M$25*$B98)))</f>
        <v>0.05352995327491497</v>
      </c>
      <c r="N98" s="3">
        <f>IF(N$25&gt;harmonics,0,N$26*(coeff/N$25^power)*(sinterm*SIN(N$25*$B98)+costerm*COS(N$25*$B98)))</f>
        <v>0</v>
      </c>
      <c r="O98" s="3">
        <f>IF(O$25&gt;harmonics,0,O$26*(coeff/O$25^power)*(sinterm*SIN(O$25*$B98)+costerm*COS(O$25*$B98)))</f>
        <v>0.08225614606827523</v>
      </c>
      <c r="P98" s="3">
        <f>IF(P$25&gt;harmonics,0,P$26*(coeff/P$25^power)*(sinterm*SIN(P$25*$B98)+costerm*COS(P$25*$B98)))</f>
        <v>0</v>
      </c>
      <c r="Q98" s="3">
        <f>IF(Q$25&gt;harmonics,0,Q$26*(coeff/Q$25^power)*(sinterm*SIN(Q$25*$B98)+costerm*COS(Q$25*$B98)))</f>
        <v>-0.02831914838020273</v>
      </c>
      <c r="R98" s="3">
        <f>IF(R$25&gt;harmonics,0,R$26*(coeff/R$25^power)*(sinterm*SIN(R$25*$B98)+costerm*COS(R$25*$B98)))</f>
        <v>0</v>
      </c>
      <c r="S98" s="3">
        <f>IF(S$25&gt;harmonics,0,S$26*(coeff/S$25^power)*(sinterm*SIN(S$25*$B98)+costerm*COS(S$25*$B98)))</f>
        <v>-0.06340314452069945</v>
      </c>
      <c r="T98" s="3">
        <f>IF(T$25&gt;harmonics,0,T$26*(coeff/T$25^power)*(sinterm*SIN(T$25*$B98)+costerm*COS(T$25*$B98)))</f>
        <v>0</v>
      </c>
      <c r="U98" s="3">
        <f>IF(U$25&gt;harmonics,0,U$26*(coeff/U$25^power)*(sinterm*SIN(U$25*$B98)+costerm*COS(U$25*$B98)))</f>
        <v>0.01463077025246877</v>
      </c>
      <c r="V98" s="3">
        <f>IF(V$25&gt;harmonics,0,V$26*(coeff/V$25^power)*(sinterm*SIN(V$25*$B98)+costerm*COS(V$25*$B98)))</f>
        <v>0</v>
      </c>
      <c r="W98" s="3">
        <f>IF(W$25&gt;harmonics,0,W$26*(coeff/W$25^power)*(sinterm*SIN(W$25*$B98)+costerm*COS(W$25*$B98)))</f>
        <v>0.05169895105057736</v>
      </c>
      <c r="X98" s="3">
        <f>IF(X$25&gt;harmonics,0,X$26*(coeff/X$25^power)*(sinterm*SIN(X$25*$B98)+costerm*COS(X$25*$B98)))</f>
        <v>0</v>
      </c>
      <c r="Y98" s="3">
        <f>IF(Y$25&gt;harmonics,0,Y$26*(coeff/Y$25^power)*(sinterm*SIN(Y$25*$B98)+costerm*COS(Y$25*$B98)))</f>
        <v>-0.005970250037732654</v>
      </c>
      <c r="Z98" s="3">
        <f>IF(Z$25&gt;harmonics,0,Z$26*(coeff/Z$25^power)*(sinterm*SIN(Z$25*$B98)+costerm*COS(Z$25*$B98)))</f>
        <v>0</v>
      </c>
      <c r="AA98" s="3">
        <f>IF(AA$25&gt;harmonics,0,AA$26*(coeff/AA$25^power)*(sinterm*SIN(AA$25*$B98)+costerm*COS(AA$25*$B98)))</f>
        <v>-0.043392339775308646</v>
      </c>
      <c r="AB98" s="3">
        <f>IF(AB$25&gt;harmonics,0,AB$26*(coeff/AB$25^power)*(sinterm*SIN(AB$25*$B98)+costerm*COS(AB$25*$B98)))</f>
        <v>0</v>
      </c>
      <c r="AC98" s="3">
        <f>IF(AC$25&gt;harmonics,0,AC$26*(coeff/AC$25^power)*(sinterm*SIN(AC$25*$B98)+costerm*COS(AC$25*$B98)))</f>
        <v>2.0167282417052625E-06</v>
      </c>
      <c r="AD98" s="3">
        <f>IF(AD$25&gt;harmonics,0,AD$26*(coeff/AD$25^power)*(sinterm*SIN(AD$25*$B98)+costerm*COS(AD$25*$B98)))</f>
        <v>0</v>
      </c>
      <c r="AE98" s="3">
        <f>IF(AE$25&gt;harmonics,0,AE$26*(coeff/AE$25^power)*(sinterm*SIN(AE$25*$B98)+costerm*COS(AE$25*$B98)))</f>
        <v>0</v>
      </c>
      <c r="AF98" s="3">
        <f>IF(AF$25&gt;harmonics,0,AF$26*(coeff/AF$25^power)*(sinterm*SIN(AF$25*$B98)+costerm*COS(AF$25*$B98)))</f>
        <v>0</v>
      </c>
      <c r="AG98" s="3">
        <f>IF(AG$25&gt;harmonics,0,AG$26*(coeff/AG$25^power)*(sinterm*SIN(AG$25*$B98)+costerm*COS(AG$25*$B98)))</f>
        <v>0</v>
      </c>
      <c r="AH98" s="3">
        <f>IF(AH$25&gt;harmonics,0,AH$26*(coeff/AH$25^power)*(sinterm*SIN(AH$25*$B98)+costerm*COS(AH$25*$B98)))</f>
        <v>0</v>
      </c>
      <c r="AI98" s="3">
        <f>IF(AI$25&gt;harmonics,0,AI$26*(coeff/AI$25^power)*(sinterm*SIN(AI$25*$B98)+costerm*COS(AI$25*$B98)))</f>
        <v>0</v>
      </c>
      <c r="AJ98" s="3">
        <f>IF(AJ$25&gt;harmonics,0,AJ$26*(coeff/AJ$25^power)*(sinterm*SIN(AJ$25*$B98)+costerm*COS(AJ$25*$B98)))</f>
        <v>0</v>
      </c>
      <c r="AK98" s="3">
        <f>IF(AK$25&gt;harmonics,0,AK$26*(coeff/AK$25^power)*(sinterm*SIN(AK$25*$B98)+costerm*COS(AK$25*$B98)))</f>
        <v>0</v>
      </c>
      <c r="AL98" s="3">
        <f>IF(AL$25&gt;harmonics,0,AL$26*(coeff/AL$25^power)*(sinterm*SIN(AL$25*$B98)+costerm*COS(AL$25*$B98)))</f>
        <v>0</v>
      </c>
      <c r="AM98" s="3">
        <f>IF(AM$25&gt;harmonics,0,AM$26*(coeff/AM$25^power)*(sinterm*SIN(AM$25*$B98)+costerm*COS(AM$25*$B98)))</f>
        <v>0</v>
      </c>
      <c r="AN98" s="3">
        <f>IF(AN$25&gt;harmonics,0,AN$26*(coeff/AN$25^power)*(sinterm*SIN(AN$25*$B98)+costerm*COS(AN$25*$B98)))</f>
        <v>0</v>
      </c>
      <c r="AO98" s="3">
        <f>IF(AO$25&gt;harmonics,0,AO$26*(coeff/AO$25^power)*(sinterm*SIN(AO$25*$B98)+costerm*COS(AO$25*$B98)))</f>
        <v>0</v>
      </c>
      <c r="AP98" s="3">
        <f>IF(AP$25&gt;harmonics,0,AP$26*(coeff/AP$25^power)*(sinterm*SIN(AP$25*$B98)+costerm*COS(AP$25*$B98)))</f>
        <v>0</v>
      </c>
      <c r="AQ98" s="3">
        <f>IF(AQ$25&gt;harmonics,0,AQ$26*(coeff/AQ$25^power)*(sinterm*SIN(AQ$25*$B98)+costerm*COS(AQ$25*$B98)))</f>
        <v>0</v>
      </c>
      <c r="AR98" s="3">
        <f>IF(AR$25&gt;harmonics,0,AR$26*(coeff/AR$25^power)*(sinterm*SIN(AR$25*$B98)+costerm*COS(AR$25*$B98)))</f>
        <v>0</v>
      </c>
      <c r="AS98" s="3">
        <f>IF(AS$25&gt;harmonics,0,AS$26*(coeff/AS$25^power)*(sinterm*SIN(AS$25*$B98)+costerm*COS(AS$25*$B98)))</f>
        <v>0</v>
      </c>
      <c r="AT98" s="3">
        <f>IF(AT$25&gt;harmonics,0,AT$26*(coeff/AT$25^power)*(sinterm*SIN(AT$25*$B98)+costerm*COS(AT$25*$B98)))</f>
        <v>0</v>
      </c>
      <c r="AU98" s="3">
        <f>IF(AU$25&gt;harmonics,0,AU$26*(coeff/AU$25^power)*(sinterm*SIN(AU$25*$B98)+costerm*COS(AU$25*$B98)))</f>
        <v>0</v>
      </c>
      <c r="AV98" s="3">
        <f>IF(AV$25&gt;harmonics,0,AV$26*(coeff/AV$25^power)*(sinterm*SIN(AV$25*$B98)+costerm*COS(AV$25*$B98)))</f>
        <v>0</v>
      </c>
      <c r="AW98" s="3">
        <f>IF(AW$25&gt;harmonics,0,AW$26*(coeff/AW$25^power)*(sinterm*SIN(AW$25*$B98)+costerm*COS(AW$25*$B98)))</f>
        <v>0</v>
      </c>
      <c r="AX98" s="3">
        <f>IF(AX$25&gt;harmonics,0,AX$26*(coeff/AX$25^power)*(sinterm*SIN(AX$25*$B98)+costerm*COS(AX$25*$B98)))</f>
        <v>0</v>
      </c>
      <c r="AY98" s="3">
        <f>IF(AY$25&gt;harmonics,0,AY$26*(coeff/AY$25^power)*(sinterm*SIN(AY$25*$B98)+costerm*COS(AY$25*$B98)))</f>
        <v>0</v>
      </c>
      <c r="AZ98" s="3">
        <f>IF(AZ$25&gt;harmonics,0,AZ$26*(coeff/AZ$25^power)*(sinterm*SIN(AZ$25*$B98)+costerm*COS(AZ$25*$B98)))</f>
        <v>0</v>
      </c>
      <c r="BA98" s="3">
        <f>IF(BA$25&gt;harmonics,0,BA$26*(coeff/BA$25^power)*(sinterm*SIN(BA$25*$B98)+costerm*COS(BA$25*$B98)))</f>
        <v>0</v>
      </c>
      <c r="BB98" s="3">
        <f>IF(BB$25&gt;harmonics,0,BB$26*(coeff/BB$25^power)*(sinterm*SIN(BB$25*$B98)+costerm*COS(BB$25*$B98)))</f>
        <v>0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2:114" ht="12.75">
      <c r="B99" s="3">
        <f t="shared" si="6"/>
        <v>2.5132720000000006</v>
      </c>
      <c r="C99" s="3">
        <f t="shared" si="8"/>
        <v>0.8302215570046574</v>
      </c>
      <c r="D99" s="3">
        <f t="shared" si="7"/>
        <v>0</v>
      </c>
      <c r="E99" s="3">
        <f>IF(E$25&gt;harmonics,0,E$26*(coeff/E$25^power)*(sinterm*SIN(E$25*$B99)+costerm*COS(E$25*$B99)))</f>
        <v>0.5877869697305392</v>
      </c>
      <c r="F99" s="3">
        <f>IF(F$25&gt;harmonics,0,F$26*(coeff/F$25^power)*(sinterm*SIN(F$25*$B99)+costerm*COS(F$25*$B99)))</f>
        <v>0</v>
      </c>
      <c r="G99" s="3">
        <f>IF(G$25&gt;harmonics,0,G$26*(coeff/G$25^power)*(sinterm*SIN(G$25*$B99)+costerm*COS(G$25*$B99)))</f>
        <v>0.3170181827551486</v>
      </c>
      <c r="H99" s="3">
        <f>IF(H$25&gt;harmonics,0,H$26*(coeff/H$25^power)*(sinterm*SIN(H$25*$B99)+costerm*COS(H$25*$B99)))</f>
        <v>0</v>
      </c>
      <c r="I99" s="3">
        <f>IF(I$25&gt;harmonics,0,I$26*(coeff/I$25^power)*(sinterm*SIN(I$25*$B99)+costerm*COS(I$25*$B99)))</f>
        <v>-2.122871833934311E-06</v>
      </c>
      <c r="J99" s="3">
        <f>IF(J$25&gt;harmonics,0,J$26*(coeff/J$25^power)*(sinterm*SIN(J$25*$B99)+costerm*COS(J$25*$B99)))</f>
        <v>0</v>
      </c>
      <c r="K99" s="3">
        <f>IF(K$25&gt;harmonics,0,K$26*(coeff/K$25^power)*(sinterm*SIN(K$25*$B99)+costerm*COS(K$25*$B99)))</f>
        <v>-0.13586587260206584</v>
      </c>
      <c r="L99" s="3">
        <f>IF(L$25&gt;harmonics,0,L$26*(coeff/L$25^power)*(sinterm*SIN(L$25*$B99)+costerm*COS(L$25*$B99)))</f>
        <v>0</v>
      </c>
      <c r="M99" s="3">
        <f>IF(M$25&gt;harmonics,0,M$26*(coeff/M$25^power)*(sinterm*SIN(M$25*$B99)+costerm*COS(M$25*$B99)))</f>
        <v>-0.06530775502563094</v>
      </c>
      <c r="N99" s="3">
        <f>IF(N$25&gt;harmonics,0,N$26*(coeff/N$25^power)*(sinterm*SIN(N$25*$B99)+costerm*COS(N$25*$B99)))</f>
        <v>0</v>
      </c>
      <c r="O99" s="3">
        <f>IF(O$25&gt;harmonics,0,O$26*(coeff/O$25^power)*(sinterm*SIN(O$25*$B99)+costerm*COS(O$25*$B99)))</f>
        <v>0.05343674036050081</v>
      </c>
      <c r="P99" s="3">
        <f>IF(P$25&gt;harmonics,0,P$26*(coeff/P$25^power)*(sinterm*SIN(P$25*$B99)+costerm*COS(P$25*$B99)))</f>
        <v>0</v>
      </c>
      <c r="Q99" s="3">
        <f>IF(Q$25&gt;harmonics,0,Q$26*(coeff/Q$25^power)*(sinterm*SIN(Q$25*$B99)+costerm*COS(Q$25*$B99)))</f>
        <v>0.07315753752983306</v>
      </c>
      <c r="R99" s="3">
        <f>IF(R$25&gt;harmonics,0,R$26*(coeff/R$25^power)*(sinterm*SIN(R$25*$B99)+costerm*COS(R$25*$B99)))</f>
        <v>0</v>
      </c>
      <c r="S99" s="3">
        <f>IF(S$25&gt;harmonics,0,S$26*(coeff/S$25^power)*(sinterm*SIN(S$25*$B99)+costerm*COS(S$25*$B99)))</f>
        <v>-2.1228718336154137E-06</v>
      </c>
      <c r="T99" s="3">
        <f>IF(T$25&gt;harmonics,0,T$26*(coeff/T$25^power)*(sinterm*SIN(T$25*$B99)+costerm*COS(T$25*$B99)))</f>
        <v>0</v>
      </c>
      <c r="U99" s="3">
        <f>IF(U$25&gt;harmonics,0,U$26*(coeff/U$25^power)*(sinterm*SIN(U$25*$B99)+costerm*COS(U$25*$B99)))</f>
        <v>-0.05594515692558073</v>
      </c>
      <c r="V99" s="3">
        <f>IF(V$25&gt;harmonics,0,V$26*(coeff/V$25^power)*(sinterm*SIN(V$25*$B99)+costerm*COS(V$25*$B99)))</f>
        <v>0</v>
      </c>
      <c r="W99" s="3">
        <f>IF(W$25&gt;harmonics,0,W$26*(coeff/W$25^power)*(sinterm*SIN(W$25*$B99)+costerm*COS(W$25*$B99)))</f>
        <v>-0.030934348445575473</v>
      </c>
      <c r="X99" s="3">
        <f>IF(X$25&gt;harmonics,0,X$26*(coeff/X$25^power)*(sinterm*SIN(X$25*$B99)+costerm*COS(X$25*$B99)))</f>
        <v>0</v>
      </c>
      <c r="Y99" s="3">
        <f>IF(Y$25&gt;harmonics,0,Y$26*(coeff/Y$25^power)*(sinterm*SIN(Y$25*$B99)+costerm*COS(Y$25*$B99)))</f>
        <v>0.027991491330265697</v>
      </c>
      <c r="Z99" s="3">
        <f>IF(Z$25&gt;harmonics,0,Z$26*(coeff/Z$25^power)*(sinterm*SIN(Z$25*$B99)+costerm*COS(Z$25*$B99)))</f>
        <v>0</v>
      </c>
      <c r="AA99" s="3">
        <f>IF(AA$25&gt;harmonics,0,AA$26*(coeff/AA$25^power)*(sinterm*SIN(AA$25*$B99)+costerm*COS(AA$25*$B99)))</f>
        <v>0.04134962726441808</v>
      </c>
      <c r="AB99" s="3">
        <f>IF(AB$25&gt;harmonics,0,AB$26*(coeff/AB$25^power)*(sinterm*SIN(AB$25*$B99)+costerm*COS(AB$25*$B99)))</f>
        <v>0</v>
      </c>
      <c r="AC99" s="3">
        <f>IF(AC$25&gt;harmonics,0,AC$26*(coeff/AC$25^power)*(sinterm*SIN(AC$25*$B99)+costerm*COS(AC$25*$B99)))</f>
        <v>-2.122871832977621E-06</v>
      </c>
      <c r="AD99" s="3">
        <f>IF(AD$25&gt;harmonics,0,AD$26*(coeff/AD$25^power)*(sinterm*SIN(AD$25*$B99)+costerm*COS(AD$25*$B99)))</f>
        <v>0</v>
      </c>
      <c r="AE99" s="3">
        <f>IF(AE$25&gt;harmonics,0,AE$26*(coeff/AE$25^power)*(sinterm*SIN(AE$25*$B99)+costerm*COS(AE$25*$B99)))</f>
        <v>0</v>
      </c>
      <c r="AF99" s="3">
        <f>IF(AF$25&gt;harmonics,0,AF$26*(coeff/AF$25^power)*(sinterm*SIN(AF$25*$B99)+costerm*COS(AF$25*$B99)))</f>
        <v>0</v>
      </c>
      <c r="AG99" s="3">
        <f>IF(AG$25&gt;harmonics,0,AG$26*(coeff/AG$25^power)*(sinterm*SIN(AG$25*$B99)+costerm*COS(AG$25*$B99)))</f>
        <v>0</v>
      </c>
      <c r="AH99" s="3">
        <f>IF(AH$25&gt;harmonics,0,AH$26*(coeff/AH$25^power)*(sinterm*SIN(AH$25*$B99)+costerm*COS(AH$25*$B99)))</f>
        <v>0</v>
      </c>
      <c r="AI99" s="3">
        <f>IF(AI$25&gt;harmonics,0,AI$26*(coeff/AI$25^power)*(sinterm*SIN(AI$25*$B99)+costerm*COS(AI$25*$B99)))</f>
        <v>0</v>
      </c>
      <c r="AJ99" s="3">
        <f>IF(AJ$25&gt;harmonics,0,AJ$26*(coeff/AJ$25^power)*(sinterm*SIN(AJ$25*$B99)+costerm*COS(AJ$25*$B99)))</f>
        <v>0</v>
      </c>
      <c r="AK99" s="3">
        <f>IF(AK$25&gt;harmonics,0,AK$26*(coeff/AK$25^power)*(sinterm*SIN(AK$25*$B99)+costerm*COS(AK$25*$B99)))</f>
        <v>0</v>
      </c>
      <c r="AL99" s="3">
        <f>IF(AL$25&gt;harmonics,0,AL$26*(coeff/AL$25^power)*(sinterm*SIN(AL$25*$B99)+costerm*COS(AL$25*$B99)))</f>
        <v>0</v>
      </c>
      <c r="AM99" s="3">
        <f>IF(AM$25&gt;harmonics,0,AM$26*(coeff/AM$25^power)*(sinterm*SIN(AM$25*$B99)+costerm*COS(AM$25*$B99)))</f>
        <v>0</v>
      </c>
      <c r="AN99" s="3">
        <f>IF(AN$25&gt;harmonics,0,AN$26*(coeff/AN$25^power)*(sinterm*SIN(AN$25*$B99)+costerm*COS(AN$25*$B99)))</f>
        <v>0</v>
      </c>
      <c r="AO99" s="3">
        <f>IF(AO$25&gt;harmonics,0,AO$26*(coeff/AO$25^power)*(sinterm*SIN(AO$25*$B99)+costerm*COS(AO$25*$B99)))</f>
        <v>0</v>
      </c>
      <c r="AP99" s="3">
        <f>IF(AP$25&gt;harmonics,0,AP$26*(coeff/AP$25^power)*(sinterm*SIN(AP$25*$B99)+costerm*COS(AP$25*$B99)))</f>
        <v>0</v>
      </c>
      <c r="AQ99" s="3">
        <f>IF(AQ$25&gt;harmonics,0,AQ$26*(coeff/AQ$25^power)*(sinterm*SIN(AQ$25*$B99)+costerm*COS(AQ$25*$B99)))</f>
        <v>0</v>
      </c>
      <c r="AR99" s="3">
        <f>IF(AR$25&gt;harmonics,0,AR$26*(coeff/AR$25^power)*(sinterm*SIN(AR$25*$B99)+costerm*COS(AR$25*$B99)))</f>
        <v>0</v>
      </c>
      <c r="AS99" s="3">
        <f>IF(AS$25&gt;harmonics,0,AS$26*(coeff/AS$25^power)*(sinterm*SIN(AS$25*$B99)+costerm*COS(AS$25*$B99)))</f>
        <v>0</v>
      </c>
      <c r="AT99" s="3">
        <f>IF(AT$25&gt;harmonics,0,AT$26*(coeff/AT$25^power)*(sinterm*SIN(AT$25*$B99)+costerm*COS(AT$25*$B99)))</f>
        <v>0</v>
      </c>
      <c r="AU99" s="3">
        <f>IF(AU$25&gt;harmonics,0,AU$26*(coeff/AU$25^power)*(sinterm*SIN(AU$25*$B99)+costerm*COS(AU$25*$B99)))</f>
        <v>0</v>
      </c>
      <c r="AV99" s="3">
        <f>IF(AV$25&gt;harmonics,0,AV$26*(coeff/AV$25^power)*(sinterm*SIN(AV$25*$B99)+costerm*COS(AV$25*$B99)))</f>
        <v>0</v>
      </c>
      <c r="AW99" s="3">
        <f>IF(AW$25&gt;harmonics,0,AW$26*(coeff/AW$25^power)*(sinterm*SIN(AW$25*$B99)+costerm*COS(AW$25*$B99)))</f>
        <v>0</v>
      </c>
      <c r="AX99" s="3">
        <f>IF(AX$25&gt;harmonics,0,AX$26*(coeff/AX$25^power)*(sinterm*SIN(AX$25*$B99)+costerm*COS(AX$25*$B99)))</f>
        <v>0</v>
      </c>
      <c r="AY99" s="3">
        <f>IF(AY$25&gt;harmonics,0,AY$26*(coeff/AY$25^power)*(sinterm*SIN(AY$25*$B99)+costerm*COS(AY$25*$B99)))</f>
        <v>0</v>
      </c>
      <c r="AZ99" s="3">
        <f>IF(AZ$25&gt;harmonics,0,AZ$26*(coeff/AZ$25^power)*(sinterm*SIN(AZ$25*$B99)+costerm*COS(AZ$25*$B99)))</f>
        <v>0</v>
      </c>
      <c r="BA99" s="3">
        <f>IF(BA$25&gt;harmonics,0,BA$26*(coeff/BA$25^power)*(sinterm*SIN(BA$25*$B99)+costerm*COS(BA$25*$B99)))</f>
        <v>0</v>
      </c>
      <c r="BB99" s="3">
        <f>IF(BB$25&gt;harmonics,0,BB$26*(coeff/BB$25^power)*(sinterm*SIN(BB$25*$B99)+costerm*COS(BB$25*$B99)))</f>
        <v>0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2:114" ht="12.75">
      <c r="B100" s="3">
        <f t="shared" si="6"/>
        <v>2.638935600000001</v>
      </c>
      <c r="C100" s="3">
        <f t="shared" si="8"/>
        <v>0.7905585274703306</v>
      </c>
      <c r="D100" s="3">
        <f t="shared" si="7"/>
        <v>0</v>
      </c>
      <c r="E100" s="3">
        <f>IF(E$25&gt;harmonics,0,E$26*(coeff/E$25^power)*(sinterm*SIN(E$25*$B100)+costerm*COS(E$25*$B100)))</f>
        <v>0.48175562740162575</v>
      </c>
      <c r="F100" s="3">
        <f>IF(F$25&gt;harmonics,0,F$26*(coeff/F$25^power)*(sinterm*SIN(F$25*$B100)+costerm*COS(F$25*$B100)))</f>
        <v>0</v>
      </c>
      <c r="G100" s="3">
        <f>IF(G$25&gt;harmonics,0,G$26*(coeff/G$25^power)*(sinterm*SIN(G$25*$B100)+costerm*COS(G$25*$B100)))</f>
        <v>0.3326757160963557</v>
      </c>
      <c r="H100" s="3">
        <f>IF(H$25&gt;harmonics,0,H$26*(coeff/H$25^power)*(sinterm*SIN(H$25*$B100)+costerm*COS(H$25*$B100)))</f>
        <v>0</v>
      </c>
      <c r="I100" s="3">
        <f>IF(I$25&gt;harmonics,0,I$26*(coeff/I$25^power)*(sinterm*SIN(I$25*$B100)+costerm*COS(I$25*$B100)))</f>
        <v>0.11755524713983352</v>
      </c>
      <c r="J100" s="3">
        <f>IF(J$25&gt;harmonics,0,J$26*(coeff/J$25^power)*(sinterm*SIN(J$25*$B100)+costerm*COS(J$25*$B100)))</f>
        <v>0</v>
      </c>
      <c r="K100" s="3">
        <f>IF(K$25&gt;harmonics,0,K$26*(coeff/K$25^power)*(sinterm*SIN(K$25*$B100)+costerm*COS(K$25*$B100)))</f>
        <v>-0.05259129429182435</v>
      </c>
      <c r="L100" s="3">
        <f>IF(L$25&gt;harmonics,0,L$26*(coeff/L$25^power)*(sinterm*SIN(L$25*$B100)+costerm*COS(L$25*$B100)))</f>
        <v>0</v>
      </c>
      <c r="M100" s="3">
        <f>IF(M$25&gt;harmonics,0,M$26*(coeff/M$25^power)*(sinterm*SIN(M$25*$B100)+costerm*COS(M$25*$B100)))</f>
        <v>-0.10914344551262156</v>
      </c>
      <c r="N100" s="3">
        <f>IF(N$25&gt;harmonics,0,N$26*(coeff/N$25^power)*(sinterm*SIN(N$25*$B100)+costerm*COS(N$25*$B100)))</f>
        <v>0</v>
      </c>
      <c r="O100" s="3">
        <f>IF(O$25&gt;harmonics,0,O$26*(coeff/O$25^power)*(sinterm*SIN(O$25*$B100)+costerm*COS(O$25*$B100)))</f>
        <v>-0.06222993018340476</v>
      </c>
      <c r="P100" s="3">
        <f>IF(P$25&gt;harmonics,0,P$26*(coeff/P$25^power)*(sinterm*SIN(P$25*$B100)+costerm*COS(P$25*$B100)))</f>
        <v>0</v>
      </c>
      <c r="Q100" s="3">
        <f>IF(Q$25&gt;harmonics,0,Q$26*(coeff/Q$25^power)*(sinterm*SIN(Q$25*$B100)+costerm*COS(Q$25*$B100)))</f>
        <v>0.019132150299148724</v>
      </c>
      <c r="R100" s="3">
        <f>IF(R$25&gt;harmonics,0,R$26*(coeff/R$25^power)*(sinterm*SIN(R$25*$B100)+costerm*COS(R$25*$B100)))</f>
        <v>0</v>
      </c>
      <c r="S100" s="3">
        <f>IF(S$25&gt;harmonics,0,S$26*(coeff/S$25^power)*(sinterm*SIN(S$25*$B100)+costerm*COS(S$25*$B100)))</f>
        <v>0.06340445652121736</v>
      </c>
      <c r="T100" s="3">
        <f>IF(T$25&gt;harmonics,0,T$26*(coeff/T$25^power)*(sinterm*SIN(T$25*$B100)+costerm*COS(T$25*$B100)))</f>
        <v>0</v>
      </c>
      <c r="U100" s="3">
        <f>IF(U$25&gt;harmonics,0,U$26*(coeff/U$25^power)*(sinterm*SIN(U$25*$B100)+costerm*COS(U$25*$B100)))</f>
        <v>0.04532288753812998</v>
      </c>
      <c r="V100" s="3">
        <f>IF(V$25&gt;harmonics,0,V$26*(coeff/V$25^power)*(sinterm*SIN(V$25*$B100)+costerm*COS(V$25*$B100)))</f>
        <v>0</v>
      </c>
      <c r="W100" s="3">
        <f>IF(W$25&gt;harmonics,0,W$26*(coeff/W$25^power)*(sinterm*SIN(W$25*$B100)+costerm*COS(W$25*$B100)))</f>
        <v>-0.006598697410125194</v>
      </c>
      <c r="X100" s="3">
        <f>IF(X$25&gt;harmonics,0,X$26*(coeff/X$25^power)*(sinterm*SIN(X$25*$B100)+costerm*COS(X$25*$B100)))</f>
        <v>0</v>
      </c>
      <c r="Y100" s="3">
        <f>IF(Y$25&gt;harmonics,0,Y$26*(coeff/Y$25^power)*(sinterm*SIN(Y$25*$B100)+costerm*COS(Y$25*$B100)))</f>
        <v>-0.04308795151978606</v>
      </c>
      <c r="Z100" s="3">
        <f>IF(Z$25&gt;harmonics,0,Z$26*(coeff/Z$25^power)*(sinterm*SIN(Z$25*$B100)+costerm*COS(Z$25*$B100)))</f>
        <v>0</v>
      </c>
      <c r="AA100" s="3">
        <f>IF(AA$25&gt;harmonics,0,AA$26*(coeff/AA$25^power)*(sinterm*SIN(AA$25*$B100)+costerm*COS(AA$25*$B100)))</f>
        <v>-0.0367087153900014</v>
      </c>
      <c r="AB100" s="3">
        <f>IF(AB$25&gt;harmonics,0,AB$26*(coeff/AB$25^power)*(sinterm*SIN(AB$25*$B100)+costerm*COS(AB$25*$B100)))</f>
        <v>0</v>
      </c>
      <c r="AC100" s="3">
        <f>IF(AC$25&gt;harmonics,0,AC$26*(coeff/AC$25^power)*(sinterm*SIN(AC$25*$B100)+costerm*COS(AC$25*$B100)))</f>
        <v>2.2290154242350307E-06</v>
      </c>
      <c r="AD100" s="3">
        <f>IF(AD$25&gt;harmonics,0,AD$26*(coeff/AD$25^power)*(sinterm*SIN(AD$25*$B100)+costerm*COS(AD$25*$B100)))</f>
        <v>0</v>
      </c>
      <c r="AE100" s="3">
        <f>IF(AE$25&gt;harmonics,0,AE$26*(coeff/AE$25^power)*(sinterm*SIN(AE$25*$B100)+costerm*COS(AE$25*$B100)))</f>
        <v>0</v>
      </c>
      <c r="AF100" s="3">
        <f>IF(AF$25&gt;harmonics,0,AF$26*(coeff/AF$25^power)*(sinterm*SIN(AF$25*$B100)+costerm*COS(AF$25*$B100)))</f>
        <v>0</v>
      </c>
      <c r="AG100" s="3">
        <f>IF(AG$25&gt;harmonics,0,AG$26*(coeff/AG$25^power)*(sinterm*SIN(AG$25*$B100)+costerm*COS(AG$25*$B100)))</f>
        <v>0</v>
      </c>
      <c r="AH100" s="3">
        <f>IF(AH$25&gt;harmonics,0,AH$26*(coeff/AH$25^power)*(sinterm*SIN(AH$25*$B100)+costerm*COS(AH$25*$B100)))</f>
        <v>0</v>
      </c>
      <c r="AI100" s="3">
        <f>IF(AI$25&gt;harmonics,0,AI$26*(coeff/AI$25^power)*(sinterm*SIN(AI$25*$B100)+costerm*COS(AI$25*$B100)))</f>
        <v>0</v>
      </c>
      <c r="AJ100" s="3">
        <f>IF(AJ$25&gt;harmonics,0,AJ$26*(coeff/AJ$25^power)*(sinterm*SIN(AJ$25*$B100)+costerm*COS(AJ$25*$B100)))</f>
        <v>0</v>
      </c>
      <c r="AK100" s="3">
        <f>IF(AK$25&gt;harmonics,0,AK$26*(coeff/AK$25^power)*(sinterm*SIN(AK$25*$B100)+costerm*COS(AK$25*$B100)))</f>
        <v>0</v>
      </c>
      <c r="AL100" s="3">
        <f>IF(AL$25&gt;harmonics,0,AL$26*(coeff/AL$25^power)*(sinterm*SIN(AL$25*$B100)+costerm*COS(AL$25*$B100)))</f>
        <v>0</v>
      </c>
      <c r="AM100" s="3">
        <f>IF(AM$25&gt;harmonics,0,AM$26*(coeff/AM$25^power)*(sinterm*SIN(AM$25*$B100)+costerm*COS(AM$25*$B100)))</f>
        <v>0</v>
      </c>
      <c r="AN100" s="3">
        <f>IF(AN$25&gt;harmonics,0,AN$26*(coeff/AN$25^power)*(sinterm*SIN(AN$25*$B100)+costerm*COS(AN$25*$B100)))</f>
        <v>0</v>
      </c>
      <c r="AO100" s="3">
        <f>IF(AO$25&gt;harmonics,0,AO$26*(coeff/AO$25^power)*(sinterm*SIN(AO$25*$B100)+costerm*COS(AO$25*$B100)))</f>
        <v>0</v>
      </c>
      <c r="AP100" s="3">
        <f>IF(AP$25&gt;harmonics,0,AP$26*(coeff/AP$25^power)*(sinterm*SIN(AP$25*$B100)+costerm*COS(AP$25*$B100)))</f>
        <v>0</v>
      </c>
      <c r="AQ100" s="3">
        <f>IF(AQ$25&gt;harmonics,0,AQ$26*(coeff/AQ$25^power)*(sinterm*SIN(AQ$25*$B100)+costerm*COS(AQ$25*$B100)))</f>
        <v>0</v>
      </c>
      <c r="AR100" s="3">
        <f>IF(AR$25&gt;harmonics,0,AR$26*(coeff/AR$25^power)*(sinterm*SIN(AR$25*$B100)+costerm*COS(AR$25*$B100)))</f>
        <v>0</v>
      </c>
      <c r="AS100" s="3">
        <f>IF(AS$25&gt;harmonics,0,AS$26*(coeff/AS$25^power)*(sinterm*SIN(AS$25*$B100)+costerm*COS(AS$25*$B100)))</f>
        <v>0</v>
      </c>
      <c r="AT100" s="3">
        <f>IF(AT$25&gt;harmonics,0,AT$26*(coeff/AT$25^power)*(sinterm*SIN(AT$25*$B100)+costerm*COS(AT$25*$B100)))</f>
        <v>0</v>
      </c>
      <c r="AU100" s="3">
        <f>IF(AU$25&gt;harmonics,0,AU$26*(coeff/AU$25^power)*(sinterm*SIN(AU$25*$B100)+costerm*COS(AU$25*$B100)))</f>
        <v>0</v>
      </c>
      <c r="AV100" s="3">
        <f>IF(AV$25&gt;harmonics,0,AV$26*(coeff/AV$25^power)*(sinterm*SIN(AV$25*$B100)+costerm*COS(AV$25*$B100)))</f>
        <v>0</v>
      </c>
      <c r="AW100" s="3">
        <f>IF(AW$25&gt;harmonics,0,AW$26*(coeff/AW$25^power)*(sinterm*SIN(AW$25*$B100)+costerm*COS(AW$25*$B100)))</f>
        <v>0</v>
      </c>
      <c r="AX100" s="3">
        <f>IF(AX$25&gt;harmonics,0,AX$26*(coeff/AX$25^power)*(sinterm*SIN(AX$25*$B100)+costerm*COS(AX$25*$B100)))</f>
        <v>0</v>
      </c>
      <c r="AY100" s="3">
        <f>IF(AY$25&gt;harmonics,0,AY$26*(coeff/AY$25^power)*(sinterm*SIN(AY$25*$B100)+costerm*COS(AY$25*$B100)))</f>
        <v>0</v>
      </c>
      <c r="AZ100" s="3">
        <f>IF(AZ$25&gt;harmonics,0,AZ$26*(coeff/AZ$25^power)*(sinterm*SIN(AZ$25*$B100)+costerm*COS(AZ$25*$B100)))</f>
        <v>0</v>
      </c>
      <c r="BA100" s="3">
        <f>IF(BA$25&gt;harmonics,0,BA$26*(coeff/BA$25^power)*(sinterm*SIN(BA$25*$B100)+costerm*COS(BA$25*$B100)))</f>
        <v>0</v>
      </c>
      <c r="BB100" s="3">
        <f>IF(BB$25&gt;harmonics,0,BB$26*(coeff/BB$25^power)*(sinterm*SIN(BB$25*$B100)+costerm*COS(BB$25*$B100)))</f>
        <v>0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2:114" ht="12.75">
      <c r="B101" s="3">
        <f t="shared" si="6"/>
        <v>2.764599200000001</v>
      </c>
      <c r="C101" s="3">
        <f t="shared" si="8"/>
        <v>0.7096305031101954</v>
      </c>
      <c r="D101" s="3">
        <f t="shared" si="7"/>
        <v>0</v>
      </c>
      <c r="E101" s="3">
        <f>IF(E$25&gt;harmonics,0,E$26*(coeff/E$25^power)*(sinterm*SIN(E$25*$B101)+costerm*COS(E$25*$B101)))</f>
        <v>0.3681267238596191</v>
      </c>
      <c r="F101" s="3">
        <f>IF(F$25&gt;harmonics,0,F$26*(coeff/F$25^power)*(sinterm*SIN(F$25*$B101)+costerm*COS(F$25*$B101)))</f>
        <v>0</v>
      </c>
      <c r="G101" s="3">
        <f>IF(G$25&gt;harmonics,0,G$26*(coeff/G$25^power)*(sinterm*SIN(G$25*$B101)+costerm*COS(G$25*$B101)))</f>
        <v>0.3016100117436241</v>
      </c>
      <c r="H101" s="3">
        <f>IF(H$25&gt;harmonics,0,H$26*(coeff/H$25^power)*(sinterm*SIN(H$25*$B101)+costerm*COS(H$25*$B101)))</f>
        <v>0</v>
      </c>
      <c r="I101" s="3">
        <f>IF(I$25&gt;harmonics,0,I$26*(coeff/I$25^power)*(sinterm*SIN(I$25*$B101)+costerm*COS(I$25*$B101)))</f>
        <v>0.19021058164224472</v>
      </c>
      <c r="J101" s="3">
        <f>IF(J$25&gt;harmonics,0,J$26*(coeff/J$25^power)*(sinterm*SIN(J$25*$B101)+costerm*COS(J$25*$B101)))</f>
        <v>0</v>
      </c>
      <c r="K101" s="3">
        <f>IF(K$25&gt;harmonics,0,K$26*(coeff/K$25^power)*(sinterm*SIN(K$25*$B101)+costerm*COS(K$25*$B101)))</f>
        <v>0.06881990711846246</v>
      </c>
      <c r="L101" s="3">
        <f>IF(L$25&gt;harmonics,0,L$26*(coeff/L$25^power)*(sinterm*SIN(L$25*$B101)+costerm*COS(L$25*$B101)))</f>
        <v>0</v>
      </c>
      <c r="M101" s="3">
        <f>IF(M$25&gt;harmonics,0,M$26*(coeff/M$25^power)*(sinterm*SIN(M$25*$B101)+costerm*COS(M$25*$B101)))</f>
        <v>-0.02763447147458389</v>
      </c>
      <c r="N101" s="3">
        <f>IF(N$25&gt;harmonics,0,N$26*(coeff/N$25^power)*(sinterm*SIN(N$25*$B101)+costerm*COS(N$25*$B101)))</f>
        <v>0</v>
      </c>
      <c r="O101" s="3">
        <f>IF(O$25&gt;harmonics,0,O$26*(coeff/O$25^power)*(sinterm*SIN(O$25*$B101)+costerm*COS(O$25*$B101)))</f>
        <v>-0.07675833535199594</v>
      </c>
      <c r="P101" s="3">
        <f>IF(P$25&gt;harmonics,0,P$26*(coeff/P$25^power)*(sinterm*SIN(P$25*$B101)+costerm*COS(P$25*$B101)))</f>
        <v>0</v>
      </c>
      <c r="Q101" s="3">
        <f>IF(Q$25&gt;harmonics,0,Q$26*(coeff/Q$25^power)*(sinterm*SIN(Q$25*$B101)+costerm*COS(Q$25*$B101)))</f>
        <v>-0.07556012014837786</v>
      </c>
      <c r="R101" s="3">
        <f>IF(R$25&gt;harmonics,0,R$26*(coeff/R$25^power)*(sinterm*SIN(R$25*$B101)+costerm*COS(R$25*$B101)))</f>
        <v>0</v>
      </c>
      <c r="S101" s="3">
        <f>IF(S$25&gt;harmonics,0,S$26*(coeff/S$25^power)*(sinterm*SIN(S$25*$B101)+costerm*COS(S$25*$B101)))</f>
        <v>-0.03918379427879722</v>
      </c>
      <c r="T101" s="3">
        <f>IF(T$25&gt;harmonics,0,T$26*(coeff/T$25^power)*(sinterm*SIN(T$25*$B101)+costerm*COS(T$25*$B101)))</f>
        <v>0</v>
      </c>
      <c r="U101" s="3">
        <f>IF(U$25&gt;harmonics,0,U$26*(coeff/U$25^power)*(sinterm*SIN(U$25*$B101)+costerm*COS(U$25*$B101)))</f>
        <v>0.007374859890622386</v>
      </c>
      <c r="V101" s="3">
        <f>IF(V$25&gt;harmonics,0,V$26*(coeff/V$25^power)*(sinterm*SIN(V$25*$B101)+costerm*COS(V$25*$B101)))</f>
        <v>0</v>
      </c>
      <c r="W101" s="3">
        <f>IF(W$25&gt;harmonics,0,W$26*(coeff/W$25^power)*(sinterm*SIN(W$25*$B101)+costerm*COS(W$25*$B101)))</f>
        <v>0.04055481701360853</v>
      </c>
      <c r="X101" s="3">
        <f>IF(X$25&gt;harmonics,0,X$26*(coeff/X$25^power)*(sinterm*SIN(X$25*$B101)+costerm*COS(X$25*$B101)))</f>
        <v>0</v>
      </c>
      <c r="Y101" s="3">
        <f>IF(Y$25&gt;harmonics,0,Y$26*(coeff/Y$25^power)*(sinterm*SIN(Y$25*$B101)+costerm*COS(Y$25*$B101)))</f>
        <v>0.04752493562311718</v>
      </c>
      <c r="Z101" s="3">
        <f>IF(Z$25&gt;harmonics,0,Z$26*(coeff/Z$25^power)*(sinterm*SIN(Z$25*$B101)+costerm*COS(Z$25*$B101)))</f>
        <v>0</v>
      </c>
      <c r="AA101" s="3">
        <f>IF(AA$25&gt;harmonics,0,AA$26*(coeff/AA$25^power)*(sinterm*SIN(AA$25*$B101)+costerm*COS(AA$25*$B101)))</f>
        <v>0.029761215348483496</v>
      </c>
      <c r="AB101" s="3">
        <f>IF(AB$25&gt;harmonics,0,AB$26*(coeff/AB$25^power)*(sinterm*SIN(AB$25*$B101)+costerm*COS(AB$25*$B101)))</f>
        <v>0</v>
      </c>
      <c r="AC101" s="3">
        <f>IF(AC$25&gt;harmonics,0,AC$26*(coeff/AC$25^power)*(sinterm*SIN(AC$25*$B101)+costerm*COS(AC$25*$B101)))</f>
        <v>-2.335159015476745E-06</v>
      </c>
      <c r="AD101" s="3">
        <f>IF(AD$25&gt;harmonics,0,AD$26*(coeff/AD$25^power)*(sinterm*SIN(AD$25*$B101)+costerm*COS(AD$25*$B101)))</f>
        <v>0</v>
      </c>
      <c r="AE101" s="3">
        <f>IF(AE$25&gt;harmonics,0,AE$26*(coeff/AE$25^power)*(sinterm*SIN(AE$25*$B101)+costerm*COS(AE$25*$B101)))</f>
        <v>0</v>
      </c>
      <c r="AF101" s="3">
        <f>IF(AF$25&gt;harmonics,0,AF$26*(coeff/AF$25^power)*(sinterm*SIN(AF$25*$B101)+costerm*COS(AF$25*$B101)))</f>
        <v>0</v>
      </c>
      <c r="AG101" s="3">
        <f>IF(AG$25&gt;harmonics,0,AG$26*(coeff/AG$25^power)*(sinterm*SIN(AG$25*$B101)+costerm*COS(AG$25*$B101)))</f>
        <v>0</v>
      </c>
      <c r="AH101" s="3">
        <f>IF(AH$25&gt;harmonics,0,AH$26*(coeff/AH$25^power)*(sinterm*SIN(AH$25*$B101)+costerm*COS(AH$25*$B101)))</f>
        <v>0</v>
      </c>
      <c r="AI101" s="3">
        <f>IF(AI$25&gt;harmonics,0,AI$26*(coeff/AI$25^power)*(sinterm*SIN(AI$25*$B101)+costerm*COS(AI$25*$B101)))</f>
        <v>0</v>
      </c>
      <c r="AJ101" s="3">
        <f>IF(AJ$25&gt;harmonics,0,AJ$26*(coeff/AJ$25^power)*(sinterm*SIN(AJ$25*$B101)+costerm*COS(AJ$25*$B101)))</f>
        <v>0</v>
      </c>
      <c r="AK101" s="3">
        <f>IF(AK$25&gt;harmonics,0,AK$26*(coeff/AK$25^power)*(sinterm*SIN(AK$25*$B101)+costerm*COS(AK$25*$B101)))</f>
        <v>0</v>
      </c>
      <c r="AL101" s="3">
        <f>IF(AL$25&gt;harmonics,0,AL$26*(coeff/AL$25^power)*(sinterm*SIN(AL$25*$B101)+costerm*COS(AL$25*$B101)))</f>
        <v>0</v>
      </c>
      <c r="AM101" s="3">
        <f>IF(AM$25&gt;harmonics,0,AM$26*(coeff/AM$25^power)*(sinterm*SIN(AM$25*$B101)+costerm*COS(AM$25*$B101)))</f>
        <v>0</v>
      </c>
      <c r="AN101" s="3">
        <f>IF(AN$25&gt;harmonics,0,AN$26*(coeff/AN$25^power)*(sinterm*SIN(AN$25*$B101)+costerm*COS(AN$25*$B101)))</f>
        <v>0</v>
      </c>
      <c r="AO101" s="3">
        <f>IF(AO$25&gt;harmonics,0,AO$26*(coeff/AO$25^power)*(sinterm*SIN(AO$25*$B101)+costerm*COS(AO$25*$B101)))</f>
        <v>0</v>
      </c>
      <c r="AP101" s="3">
        <f>IF(AP$25&gt;harmonics,0,AP$26*(coeff/AP$25^power)*(sinterm*SIN(AP$25*$B101)+costerm*COS(AP$25*$B101)))</f>
        <v>0</v>
      </c>
      <c r="AQ101" s="3">
        <f>IF(AQ$25&gt;harmonics,0,AQ$26*(coeff/AQ$25^power)*(sinterm*SIN(AQ$25*$B101)+costerm*COS(AQ$25*$B101)))</f>
        <v>0</v>
      </c>
      <c r="AR101" s="3">
        <f>IF(AR$25&gt;harmonics,0,AR$26*(coeff/AR$25^power)*(sinterm*SIN(AR$25*$B101)+costerm*COS(AR$25*$B101)))</f>
        <v>0</v>
      </c>
      <c r="AS101" s="3">
        <f>IF(AS$25&gt;harmonics,0,AS$26*(coeff/AS$25^power)*(sinterm*SIN(AS$25*$B101)+costerm*COS(AS$25*$B101)))</f>
        <v>0</v>
      </c>
      <c r="AT101" s="3">
        <f>IF(AT$25&gt;harmonics,0,AT$26*(coeff/AT$25^power)*(sinterm*SIN(AT$25*$B101)+costerm*COS(AT$25*$B101)))</f>
        <v>0</v>
      </c>
      <c r="AU101" s="3">
        <f>IF(AU$25&gt;harmonics,0,AU$26*(coeff/AU$25^power)*(sinterm*SIN(AU$25*$B101)+costerm*COS(AU$25*$B101)))</f>
        <v>0</v>
      </c>
      <c r="AV101" s="3">
        <f>IF(AV$25&gt;harmonics,0,AV$26*(coeff/AV$25^power)*(sinterm*SIN(AV$25*$B101)+costerm*COS(AV$25*$B101)))</f>
        <v>0</v>
      </c>
      <c r="AW101" s="3">
        <f>IF(AW$25&gt;harmonics,0,AW$26*(coeff/AW$25^power)*(sinterm*SIN(AW$25*$B101)+costerm*COS(AW$25*$B101)))</f>
        <v>0</v>
      </c>
      <c r="AX101" s="3">
        <f>IF(AX$25&gt;harmonics,0,AX$26*(coeff/AX$25^power)*(sinterm*SIN(AX$25*$B101)+costerm*COS(AX$25*$B101)))</f>
        <v>0</v>
      </c>
      <c r="AY101" s="3">
        <f>IF(AY$25&gt;harmonics,0,AY$26*(coeff/AY$25^power)*(sinterm*SIN(AY$25*$B101)+costerm*COS(AY$25*$B101)))</f>
        <v>0</v>
      </c>
      <c r="AZ101" s="3">
        <f>IF(AZ$25&gt;harmonics,0,AZ$26*(coeff/AZ$25^power)*(sinterm*SIN(AZ$25*$B101)+costerm*COS(AZ$25*$B101)))</f>
        <v>0</v>
      </c>
      <c r="BA101" s="3">
        <f>IF(BA$25&gt;harmonics,0,BA$26*(coeff/BA$25^power)*(sinterm*SIN(BA$25*$B101)+costerm*COS(BA$25*$B101)))</f>
        <v>0</v>
      </c>
      <c r="BB101" s="3">
        <f>IF(BB$25&gt;harmonics,0,BB$26*(coeff/BB$25^power)*(sinterm*SIN(BB$25*$B101)+costerm*COS(BB$25*$B101)))</f>
        <v>0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2:114" ht="12.75">
      <c r="B102" s="3">
        <f t="shared" si="6"/>
        <v>2.8902628000000012</v>
      </c>
      <c r="C102" s="3">
        <f t="shared" si="8"/>
        <v>0.8776582767006254</v>
      </c>
      <c r="D102" s="3">
        <f t="shared" si="7"/>
        <v>0</v>
      </c>
      <c r="E102" s="3">
        <f>IF(E$25&gt;harmonics,0,E$26*(coeff/E$25^power)*(sinterm*SIN(E$25*$B102)+costerm*COS(E$25*$B102)))</f>
        <v>0.24869225176871154</v>
      </c>
      <c r="F102" s="3">
        <f>IF(F$25&gt;harmonics,0,F$26*(coeff/F$25^power)*(sinterm*SIN(F$25*$B102)+costerm*COS(F$25*$B102)))</f>
        <v>0</v>
      </c>
      <c r="G102" s="3">
        <f>IF(G$25&gt;harmonics,0,G$26*(coeff/G$25^power)*(sinterm*SIN(G$25*$B102)+costerm*COS(G$25*$B102)))</f>
        <v>0.22818414826978828</v>
      </c>
      <c r="H102" s="3">
        <f>IF(H$25&gt;harmonics,0,H$26*(coeff/H$25^power)*(sinterm*SIN(H$25*$B102)+costerm*COS(H$25*$B102)))</f>
        <v>0</v>
      </c>
      <c r="I102" s="3">
        <f>IF(I$25&gt;harmonics,0,I$26*(coeff/I$25^power)*(sinterm*SIN(I$25*$B102)+costerm*COS(I$25*$B102)))</f>
        <v>0.19021205764885446</v>
      </c>
      <c r="J102" s="3">
        <f>IF(J$25&gt;harmonics,0,J$26*(coeff/J$25^power)*(sinterm*SIN(J$25*$B102)+costerm*COS(J$25*$B102)))</f>
        <v>0</v>
      </c>
      <c r="K102" s="3">
        <f>IF(K$25&gt;harmonics,0,K$26*(coeff/K$25^power)*(sinterm*SIN(K$25*$B102)+costerm*COS(K$25*$B102)))</f>
        <v>0.14032629262911592</v>
      </c>
      <c r="L102" s="3">
        <f>IF(L$25&gt;harmonics,0,L$26*(coeff/L$25^power)*(sinterm*SIN(L$25*$B102)+costerm*COS(L$25*$B102)))</f>
        <v>0</v>
      </c>
      <c r="M102" s="3">
        <f>IF(M$25&gt;harmonics,0,M$26*(coeff/M$25^power)*(sinterm*SIN(M$25*$B102)+costerm*COS(M$25*$B102)))</f>
        <v>0.08561102636512949</v>
      </c>
      <c r="N102" s="3">
        <f>IF(N$25&gt;harmonics,0,N$26*(coeff/N$25^power)*(sinterm*SIN(N$25*$B102)+costerm*COS(N$25*$B102)))</f>
        <v>0</v>
      </c>
      <c r="O102" s="3">
        <f>IF(O$25&gt;harmonics,0,O$26*(coeff/O$25^power)*(sinterm*SIN(O$25*$B102)+costerm*COS(O$25*$B102)))</f>
        <v>0.033463598548052614</v>
      </c>
      <c r="P102" s="3">
        <f>IF(P$25&gt;harmonics,0,P$26*(coeff/P$25^power)*(sinterm*SIN(P$25*$B102)+costerm*COS(P$25*$B102)))</f>
        <v>0</v>
      </c>
      <c r="Q102" s="3">
        <f>IF(Q$25&gt;harmonics,0,Q$26*(coeff/Q$25^power)*(sinterm*SIN(Q$25*$B102)+costerm*COS(Q$25*$B102)))</f>
        <v>-0.009643440013837651</v>
      </c>
      <c r="R102" s="3">
        <f>IF(R$25&gt;harmonics,0,R$26*(coeff/R$25^power)*(sinterm*SIN(R$25*$B102)+costerm*COS(R$25*$B102)))</f>
        <v>0</v>
      </c>
      <c r="S102" s="3">
        <f>IF(S$25&gt;harmonics,0,S$26*(coeff/S$25^power)*(sinterm*SIN(S$25*$B102)+costerm*COS(S$25*$B102)))</f>
        <v>-0.03918765851518938</v>
      </c>
      <c r="T102" s="3">
        <f>IF(T$25&gt;harmonics,0,T$26*(coeff/T$25^power)*(sinterm*SIN(T$25*$B102)+costerm*COS(T$25*$B102)))</f>
        <v>0</v>
      </c>
      <c r="U102" s="3">
        <f>IF(U$25&gt;harmonics,0,U$26*(coeff/U$25^power)*(sinterm*SIN(U$25*$B102)+costerm*COS(U$25*$B102)))</f>
        <v>-0.05322616014355189</v>
      </c>
      <c r="V102" s="3">
        <f>IF(V$25&gt;harmonics,0,V$26*(coeff/V$25^power)*(sinterm*SIN(V$25*$B102)+costerm*COS(V$25*$B102)))</f>
        <v>0</v>
      </c>
      <c r="W102" s="3">
        <f>IF(W$25&gt;harmonics,0,W$26*(coeff/W$25^power)*(sinterm*SIN(W$25*$B102)+costerm*COS(W$25*$B102)))</f>
        <v>-0.05252756920168946</v>
      </c>
      <c r="X102" s="3">
        <f>IF(X$25&gt;harmonics,0,X$26*(coeff/X$25^power)*(sinterm*SIN(X$25*$B102)+costerm*COS(X$25*$B102)))</f>
        <v>0</v>
      </c>
      <c r="Y102" s="3">
        <f>IF(Y$25&gt;harmonics,0,Y$26*(coeff/Y$25^power)*(sinterm*SIN(Y$25*$B102)+costerm*COS(Y$25*$B102)))</f>
        <v>-0.04020478352238267</v>
      </c>
      <c r="Z102" s="3">
        <f>IF(Z$25&gt;harmonics,0,Z$26*(coeff/Z$25^power)*(sinterm*SIN(Z$25*$B102)+costerm*COS(Z$25*$B102)))</f>
        <v>0</v>
      </c>
      <c r="AA102" s="3">
        <f>IF(AA$25&gt;harmonics,0,AA$26*(coeff/AA$25^power)*(sinterm*SIN(AA$25*$B102)+costerm*COS(AA$25*$B102)))</f>
        <v>-0.020943672554664207</v>
      </c>
      <c r="AB102" s="3">
        <f>IF(AB$25&gt;harmonics,0,AB$26*(coeff/AB$25^power)*(sinterm*SIN(AB$25*$B102)+costerm*COS(AB$25*$B102)))</f>
        <v>0</v>
      </c>
      <c r="AC102" s="3">
        <f>IF(AC$25&gt;harmonics,0,AC$26*(coeff/AC$25^power)*(sinterm*SIN(AC$25*$B102)+costerm*COS(AC$25*$B102)))</f>
        <v>2.4413026072704505E-06</v>
      </c>
      <c r="AD102" s="3">
        <f>IF(AD$25&gt;harmonics,0,AD$26*(coeff/AD$25^power)*(sinterm*SIN(AD$25*$B102)+costerm*COS(AD$25*$B102)))</f>
        <v>0</v>
      </c>
      <c r="AE102" s="3">
        <f>IF(AE$25&gt;harmonics,0,AE$26*(coeff/AE$25^power)*(sinterm*SIN(AE$25*$B102)+costerm*COS(AE$25*$B102)))</f>
        <v>0</v>
      </c>
      <c r="AF102" s="3">
        <f>IF(AF$25&gt;harmonics,0,AF$26*(coeff/AF$25^power)*(sinterm*SIN(AF$25*$B102)+costerm*COS(AF$25*$B102)))</f>
        <v>0</v>
      </c>
      <c r="AG102" s="3">
        <f>IF(AG$25&gt;harmonics,0,AG$26*(coeff/AG$25^power)*(sinterm*SIN(AG$25*$B102)+costerm*COS(AG$25*$B102)))</f>
        <v>0</v>
      </c>
      <c r="AH102" s="3">
        <f>IF(AH$25&gt;harmonics,0,AH$26*(coeff/AH$25^power)*(sinterm*SIN(AH$25*$B102)+costerm*COS(AH$25*$B102)))</f>
        <v>0</v>
      </c>
      <c r="AI102" s="3">
        <f>IF(AI$25&gt;harmonics,0,AI$26*(coeff/AI$25^power)*(sinterm*SIN(AI$25*$B102)+costerm*COS(AI$25*$B102)))</f>
        <v>0</v>
      </c>
      <c r="AJ102" s="3">
        <f>IF(AJ$25&gt;harmonics,0,AJ$26*(coeff/AJ$25^power)*(sinterm*SIN(AJ$25*$B102)+costerm*COS(AJ$25*$B102)))</f>
        <v>0</v>
      </c>
      <c r="AK102" s="3">
        <f>IF(AK$25&gt;harmonics,0,AK$26*(coeff/AK$25^power)*(sinterm*SIN(AK$25*$B102)+costerm*COS(AK$25*$B102)))</f>
        <v>0</v>
      </c>
      <c r="AL102" s="3">
        <f>IF(AL$25&gt;harmonics,0,AL$26*(coeff/AL$25^power)*(sinterm*SIN(AL$25*$B102)+costerm*COS(AL$25*$B102)))</f>
        <v>0</v>
      </c>
      <c r="AM102" s="3">
        <f>IF(AM$25&gt;harmonics,0,AM$26*(coeff/AM$25^power)*(sinterm*SIN(AM$25*$B102)+costerm*COS(AM$25*$B102)))</f>
        <v>0</v>
      </c>
      <c r="AN102" s="3">
        <f>IF(AN$25&gt;harmonics,0,AN$26*(coeff/AN$25^power)*(sinterm*SIN(AN$25*$B102)+costerm*COS(AN$25*$B102)))</f>
        <v>0</v>
      </c>
      <c r="AO102" s="3">
        <f>IF(AO$25&gt;harmonics,0,AO$26*(coeff/AO$25^power)*(sinterm*SIN(AO$25*$B102)+costerm*COS(AO$25*$B102)))</f>
        <v>0</v>
      </c>
      <c r="AP102" s="3">
        <f>IF(AP$25&gt;harmonics,0,AP$26*(coeff/AP$25^power)*(sinterm*SIN(AP$25*$B102)+costerm*COS(AP$25*$B102)))</f>
        <v>0</v>
      </c>
      <c r="AQ102" s="3">
        <f>IF(AQ$25&gt;harmonics,0,AQ$26*(coeff/AQ$25^power)*(sinterm*SIN(AQ$25*$B102)+costerm*COS(AQ$25*$B102)))</f>
        <v>0</v>
      </c>
      <c r="AR102" s="3">
        <f>IF(AR$25&gt;harmonics,0,AR$26*(coeff/AR$25^power)*(sinterm*SIN(AR$25*$B102)+costerm*COS(AR$25*$B102)))</f>
        <v>0</v>
      </c>
      <c r="AS102" s="3">
        <f>IF(AS$25&gt;harmonics,0,AS$26*(coeff/AS$25^power)*(sinterm*SIN(AS$25*$B102)+costerm*COS(AS$25*$B102)))</f>
        <v>0</v>
      </c>
      <c r="AT102" s="3">
        <f>IF(AT$25&gt;harmonics,0,AT$26*(coeff/AT$25^power)*(sinterm*SIN(AT$25*$B102)+costerm*COS(AT$25*$B102)))</f>
        <v>0</v>
      </c>
      <c r="AU102" s="3">
        <f>IF(AU$25&gt;harmonics,0,AU$26*(coeff/AU$25^power)*(sinterm*SIN(AU$25*$B102)+costerm*COS(AU$25*$B102)))</f>
        <v>0</v>
      </c>
      <c r="AV102" s="3">
        <f>IF(AV$25&gt;harmonics,0,AV$26*(coeff/AV$25^power)*(sinterm*SIN(AV$25*$B102)+costerm*COS(AV$25*$B102)))</f>
        <v>0</v>
      </c>
      <c r="AW102" s="3">
        <f>IF(AW$25&gt;harmonics,0,AW$26*(coeff/AW$25^power)*(sinterm*SIN(AW$25*$B102)+costerm*COS(AW$25*$B102)))</f>
        <v>0</v>
      </c>
      <c r="AX102" s="3">
        <f>IF(AX$25&gt;harmonics,0,AX$26*(coeff/AX$25^power)*(sinterm*SIN(AX$25*$B102)+costerm*COS(AX$25*$B102)))</f>
        <v>0</v>
      </c>
      <c r="AY102" s="3">
        <f>IF(AY$25&gt;harmonics,0,AY$26*(coeff/AY$25^power)*(sinterm*SIN(AY$25*$B102)+costerm*COS(AY$25*$B102)))</f>
        <v>0</v>
      </c>
      <c r="AZ102" s="3">
        <f>IF(AZ$25&gt;harmonics,0,AZ$26*(coeff/AZ$25^power)*(sinterm*SIN(AZ$25*$B102)+costerm*COS(AZ$25*$B102)))</f>
        <v>0</v>
      </c>
      <c r="BA102" s="3">
        <f>IF(BA$25&gt;harmonics,0,BA$26*(coeff/BA$25^power)*(sinterm*SIN(BA$25*$B102)+costerm*COS(BA$25*$B102)))</f>
        <v>0</v>
      </c>
      <c r="BB102" s="3">
        <f>IF(BB$25&gt;harmonics,0,BB$26*(coeff/BB$25^power)*(sinterm*SIN(BB$25*$B102)+costerm*COS(BB$25*$B102)))</f>
        <v>0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2:114" ht="12.75">
      <c r="B103" s="3">
        <f t="shared" si="6"/>
        <v>3.0159264000000015</v>
      </c>
      <c r="C103" s="3">
        <f t="shared" si="8"/>
        <v>0.8056912186390879</v>
      </c>
      <c r="D103" s="3">
        <f t="shared" si="7"/>
        <v>0</v>
      </c>
      <c r="E103" s="3">
        <f>IF(E$25&gt;harmonics,0,E$26*(coeff/E$25^power)*(sinterm*SIN(E$25*$B103)+costerm*COS(E$25*$B103)))</f>
        <v>0.12533576092272344</v>
      </c>
      <c r="F103" s="3">
        <f>IF(F$25&gt;harmonics,0,F$26*(coeff/F$25^power)*(sinterm*SIN(F$25*$B103)+costerm*COS(F$25*$B103)))</f>
        <v>0</v>
      </c>
      <c r="G103" s="3">
        <f>IF(G$25&gt;harmonics,0,G$26*(coeff/G$25^power)*(sinterm*SIN(G$25*$B103)+costerm*COS(G$25*$B103)))</f>
        <v>0.12271055278021843</v>
      </c>
      <c r="H103" s="3">
        <f>IF(H$25&gt;harmonics,0,H$26*(coeff/H$25^power)*(sinterm*SIN(H$25*$B103)+costerm*COS(H$25*$B103)))</f>
        <v>0</v>
      </c>
      <c r="I103" s="3">
        <f>IF(I$25&gt;harmonics,0,I$26*(coeff/I$25^power)*(sinterm*SIN(I$25*$B103)+costerm*COS(I$25*$B103)))</f>
        <v>0.11755911137622661</v>
      </c>
      <c r="J103" s="3">
        <f>IF(J$25&gt;harmonics,0,J$26*(coeff/J$25^power)*(sinterm*SIN(J$25*$B103)+costerm*COS(J$25*$B103)))</f>
        <v>0</v>
      </c>
      <c r="K103" s="3">
        <f>IF(K$25&gt;harmonics,0,K$26*(coeff/K$25^power)*(sinterm*SIN(K$25*$B103)+costerm*COS(K$25*$B103)))</f>
        <v>0.11007494418236093</v>
      </c>
      <c r="L103" s="3">
        <f>IF(L$25&gt;harmonics,0,L$26*(coeff/L$25^power)*(sinterm*SIN(L$25*$B103)+costerm*COS(L$25*$B103)))</f>
        <v>0</v>
      </c>
      <c r="M103" s="3">
        <f>IF(M$25&gt;harmonics,0,M$26*(coeff/M$25^power)*(sinterm*SIN(M$25*$B103)+costerm*COS(M$25*$B103)))</f>
        <v>0.10053742378630595</v>
      </c>
      <c r="N103" s="3">
        <f>IF(N$25&gt;harmonics,0,N$26*(coeff/N$25^power)*(sinterm*SIN(N$25*$B103)+costerm*COS(N$25*$B103)))</f>
        <v>0</v>
      </c>
      <c r="O103" s="3">
        <f>IF(O$25&gt;harmonics,0,O$26*(coeff/O$25^power)*(sinterm*SIN(O$25*$B103)+costerm*COS(O$25*$B103)))</f>
        <v>0.08929931828409307</v>
      </c>
      <c r="P103" s="3">
        <f>IF(P$25&gt;harmonics,0,P$26*(coeff/P$25^power)*(sinterm*SIN(P$25*$B103)+costerm*COS(P$25*$B103)))</f>
        <v>0</v>
      </c>
      <c r="Q103" s="3">
        <f>IF(Q$25&gt;harmonics,0,Q$26*(coeff/Q$25^power)*(sinterm*SIN(Q$25*$B103)+costerm*COS(Q$25*$B103)))</f>
        <v>0.07677112680460599</v>
      </c>
      <c r="R103" s="3">
        <f>IF(R$25&gt;harmonics,0,R$26*(coeff/R$25^power)*(sinterm*SIN(R$25*$B103)+costerm*COS(R$25*$B103)))</f>
        <v>0</v>
      </c>
      <c r="S103" s="3">
        <f>IF(S$25&gt;harmonics,0,S$26*(coeff/S$25^power)*(sinterm*SIN(S$25*$B103)+costerm*COS(S$25*$B103)))</f>
        <v>0.06340298050255344</v>
      </c>
      <c r="T103" s="3">
        <f>IF(T$25&gt;harmonics,0,T$26*(coeff/T$25^power)*(sinterm*SIN(T$25*$B103)+costerm*COS(T$25*$B103)))</f>
        <v>0</v>
      </c>
      <c r="U103" s="3">
        <f>IF(U$25&gt;harmonics,0,U$26*(coeff/U$25^power)*(sinterm*SIN(U$25*$B103)+costerm*COS(U$25*$B103)))</f>
        <v>0.049664983522435986</v>
      </c>
      <c r="V103" s="3">
        <f>IF(V$25&gt;harmonics,0,V$26*(coeff/V$25^power)*(sinterm*SIN(V$25*$B103)+costerm*COS(V$25*$B103)))</f>
        <v>0</v>
      </c>
      <c r="W103" s="3">
        <f>IF(W$25&gt;harmonics,0,W$26*(coeff/W$25^power)*(sinterm*SIN(W$25*$B103)+costerm*COS(W$25*$B103)))</f>
        <v>0.03602693799831694</v>
      </c>
      <c r="X103" s="3">
        <f>IF(X$25&gt;harmonics,0,X$26*(coeff/X$25^power)*(sinterm*SIN(X$25*$B103)+costerm*COS(X$25*$B103)))</f>
        <v>0</v>
      </c>
      <c r="Y103" s="3">
        <f>IF(Y$25&gt;harmonics,0,Y$26*(coeff/Y$25^power)*(sinterm*SIN(Y$25*$B103)+costerm*COS(Y$25*$B103)))</f>
        <v>0.022938418770752995</v>
      </c>
      <c r="Z103" s="3">
        <f>IF(Z$25&gt;harmonics,0,Z$26*(coeff/Z$25^power)*(sinterm*SIN(Z$25*$B103)+costerm*COS(Z$25*$B103)))</f>
        <v>0</v>
      </c>
      <c r="AA103" s="3">
        <f>IF(AA$25&gt;harmonics,0,AA$26*(coeff/AA$25^power)*(sinterm*SIN(AA$25*$B103)+costerm*COS(AA$25*$B103)))</f>
        <v>0.01081013635772511</v>
      </c>
      <c r="AB103" s="3">
        <f>IF(AB$25&gt;harmonics,0,AB$26*(coeff/AB$25^power)*(sinterm*SIN(AB$25*$B103)+costerm*COS(AB$25*$B103)))</f>
        <v>0</v>
      </c>
      <c r="AC103" s="3">
        <f>IF(AC$25&gt;harmonics,0,AC$26*(coeff/AC$25^power)*(sinterm*SIN(AC$25*$B103)+costerm*COS(AC$25*$B103)))</f>
        <v>-2.5474461984785313E-06</v>
      </c>
      <c r="AD103" s="3">
        <f>IF(AD$25&gt;harmonics,0,AD$26*(coeff/AD$25^power)*(sinterm*SIN(AD$25*$B103)+costerm*COS(AD$25*$B103)))</f>
        <v>0</v>
      </c>
      <c r="AE103" s="3">
        <f>IF(AE$25&gt;harmonics,0,AE$26*(coeff/AE$25^power)*(sinterm*SIN(AE$25*$B103)+costerm*COS(AE$25*$B103)))</f>
        <v>0</v>
      </c>
      <c r="AF103" s="3">
        <f>IF(AF$25&gt;harmonics,0,AF$26*(coeff/AF$25^power)*(sinterm*SIN(AF$25*$B103)+costerm*COS(AF$25*$B103)))</f>
        <v>0</v>
      </c>
      <c r="AG103" s="3">
        <f>IF(AG$25&gt;harmonics,0,AG$26*(coeff/AG$25^power)*(sinterm*SIN(AG$25*$B103)+costerm*COS(AG$25*$B103)))</f>
        <v>0</v>
      </c>
      <c r="AH103" s="3">
        <f>IF(AH$25&gt;harmonics,0,AH$26*(coeff/AH$25^power)*(sinterm*SIN(AH$25*$B103)+costerm*COS(AH$25*$B103)))</f>
        <v>0</v>
      </c>
      <c r="AI103" s="3">
        <f>IF(AI$25&gt;harmonics,0,AI$26*(coeff/AI$25^power)*(sinterm*SIN(AI$25*$B103)+costerm*COS(AI$25*$B103)))</f>
        <v>0</v>
      </c>
      <c r="AJ103" s="3">
        <f>IF(AJ$25&gt;harmonics,0,AJ$26*(coeff/AJ$25^power)*(sinterm*SIN(AJ$25*$B103)+costerm*COS(AJ$25*$B103)))</f>
        <v>0</v>
      </c>
      <c r="AK103" s="3">
        <f>IF(AK$25&gt;harmonics,0,AK$26*(coeff/AK$25^power)*(sinterm*SIN(AK$25*$B103)+costerm*COS(AK$25*$B103)))</f>
        <v>0</v>
      </c>
      <c r="AL103" s="3">
        <f>IF(AL$25&gt;harmonics,0,AL$26*(coeff/AL$25^power)*(sinterm*SIN(AL$25*$B103)+costerm*COS(AL$25*$B103)))</f>
        <v>0</v>
      </c>
      <c r="AM103" s="3">
        <f>IF(AM$25&gt;harmonics,0,AM$26*(coeff/AM$25^power)*(sinterm*SIN(AM$25*$B103)+costerm*COS(AM$25*$B103)))</f>
        <v>0</v>
      </c>
      <c r="AN103" s="3">
        <f>IF(AN$25&gt;harmonics,0,AN$26*(coeff/AN$25^power)*(sinterm*SIN(AN$25*$B103)+costerm*COS(AN$25*$B103)))</f>
        <v>0</v>
      </c>
      <c r="AO103" s="3">
        <f>IF(AO$25&gt;harmonics,0,AO$26*(coeff/AO$25^power)*(sinterm*SIN(AO$25*$B103)+costerm*COS(AO$25*$B103)))</f>
        <v>0</v>
      </c>
      <c r="AP103" s="3">
        <f>IF(AP$25&gt;harmonics,0,AP$26*(coeff/AP$25^power)*(sinterm*SIN(AP$25*$B103)+costerm*COS(AP$25*$B103)))</f>
        <v>0</v>
      </c>
      <c r="AQ103" s="3">
        <f>IF(AQ$25&gt;harmonics,0,AQ$26*(coeff/AQ$25^power)*(sinterm*SIN(AQ$25*$B103)+costerm*COS(AQ$25*$B103)))</f>
        <v>0</v>
      </c>
      <c r="AR103" s="3">
        <f>IF(AR$25&gt;harmonics,0,AR$26*(coeff/AR$25^power)*(sinterm*SIN(AR$25*$B103)+costerm*COS(AR$25*$B103)))</f>
        <v>0</v>
      </c>
      <c r="AS103" s="3">
        <f>IF(AS$25&gt;harmonics,0,AS$26*(coeff/AS$25^power)*(sinterm*SIN(AS$25*$B103)+costerm*COS(AS$25*$B103)))</f>
        <v>0</v>
      </c>
      <c r="AT103" s="3">
        <f>IF(AT$25&gt;harmonics,0,AT$26*(coeff/AT$25^power)*(sinterm*SIN(AT$25*$B103)+costerm*COS(AT$25*$B103)))</f>
        <v>0</v>
      </c>
      <c r="AU103" s="3">
        <f>IF(AU$25&gt;harmonics,0,AU$26*(coeff/AU$25^power)*(sinterm*SIN(AU$25*$B103)+costerm*COS(AU$25*$B103)))</f>
        <v>0</v>
      </c>
      <c r="AV103" s="3">
        <f>IF(AV$25&gt;harmonics,0,AV$26*(coeff/AV$25^power)*(sinterm*SIN(AV$25*$B103)+costerm*COS(AV$25*$B103)))</f>
        <v>0</v>
      </c>
      <c r="AW103" s="3">
        <f>IF(AW$25&gt;harmonics,0,AW$26*(coeff/AW$25^power)*(sinterm*SIN(AW$25*$B103)+costerm*COS(AW$25*$B103)))</f>
        <v>0</v>
      </c>
      <c r="AX103" s="3">
        <f>IF(AX$25&gt;harmonics,0,AX$26*(coeff/AX$25^power)*(sinterm*SIN(AX$25*$B103)+costerm*COS(AX$25*$B103)))</f>
        <v>0</v>
      </c>
      <c r="AY103" s="3">
        <f>IF(AY$25&gt;harmonics,0,AY$26*(coeff/AY$25^power)*(sinterm*SIN(AY$25*$B103)+costerm*COS(AY$25*$B103)))</f>
        <v>0</v>
      </c>
      <c r="AZ103" s="3">
        <f>IF(AZ$25&gt;harmonics,0,AZ$26*(coeff/AZ$25^power)*(sinterm*SIN(AZ$25*$B103)+costerm*COS(AZ$25*$B103)))</f>
        <v>0</v>
      </c>
      <c r="BA103" s="3">
        <f>IF(BA$25&gt;harmonics,0,BA$26*(coeff/BA$25^power)*(sinterm*SIN(BA$25*$B103)+costerm*COS(BA$25*$B103)))</f>
        <v>0</v>
      </c>
      <c r="BB103" s="3">
        <f>IF(BB$25&gt;harmonics,0,BB$26*(coeff/BB$25^power)*(sinterm*SIN(BB$25*$B103)+costerm*COS(BB$25*$B103)))</f>
        <v>0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2:114" ht="12.75">
      <c r="B104" s="3">
        <f t="shared" si="6"/>
        <v>3.1415900000000017</v>
      </c>
      <c r="C104" s="3">
        <f t="shared" si="8"/>
        <v>2.122871833035006E-05</v>
      </c>
      <c r="D104" s="3">
        <f t="shared" si="7"/>
        <v>0</v>
      </c>
      <c r="E104" s="3">
        <f>IF(E$25&gt;harmonics,0,E$26*(coeff/E$25^power)*(sinterm*SIN(E$25*$B104)+costerm*COS(E$25*$B104)))</f>
        <v>2.6535897915764235E-06</v>
      </c>
      <c r="F104" s="3">
        <f>IF(F$25&gt;harmonics,0,F$26*(coeff/F$25^power)*(sinterm*SIN(F$25*$B104)+costerm*COS(F$25*$B104)))</f>
        <v>0</v>
      </c>
      <c r="G104" s="3">
        <f>IF(G$25&gt;harmonics,0,G$26*(coeff/G$25^power)*(sinterm*SIN(G$25*$B104)+costerm*COS(G$25*$B104)))</f>
        <v>2.65358979125545E-06</v>
      </c>
      <c r="H104" s="3">
        <f>IF(H$25&gt;harmonics,0,H$26*(coeff/H$25^power)*(sinterm*SIN(H$25*$B104)+costerm*COS(H$25*$B104)))</f>
        <v>0</v>
      </c>
      <c r="I104" s="3">
        <f>IF(I$25&gt;harmonics,0,I$26*(coeff/I$25^power)*(sinterm*SIN(I$25*$B104)+costerm*COS(I$25*$B104)))</f>
        <v>2.653589791679318E-06</v>
      </c>
      <c r="J104" s="3">
        <f>IF(J$25&gt;harmonics,0,J$26*(coeff/J$25^power)*(sinterm*SIN(J$25*$B104)+costerm*COS(J$25*$B104)))</f>
        <v>0</v>
      </c>
      <c r="K104" s="3">
        <f>IF(K$25&gt;harmonics,0,K$26*(coeff/K$25^power)*(sinterm*SIN(K$25*$B104)+costerm*COS(K$25*$B104)))</f>
        <v>2.653589791300058E-06</v>
      </c>
      <c r="L104" s="3">
        <f>IF(L$25&gt;harmonics,0,L$26*(coeff/L$25^power)*(sinterm*SIN(L$25*$B104)+costerm*COS(L$25*$B104)))</f>
        <v>0</v>
      </c>
      <c r="M104" s="3">
        <f>IF(M$25&gt;harmonics,0,M$26*(coeff/M$25^power)*(sinterm*SIN(M$25*$B104)+costerm*COS(M$25*$B104)))</f>
        <v>2.6535897914259714E-06</v>
      </c>
      <c r="N104" s="3">
        <f>IF(N$25&gt;harmonics,0,N$26*(coeff/N$25^power)*(sinterm*SIN(N$25*$B104)+costerm*COS(N$25*$B104)))</f>
        <v>0</v>
      </c>
      <c r="O104" s="3">
        <f>IF(O$25&gt;harmonics,0,O$26*(coeff/O$25^power)*(sinterm*SIN(O$25*$B104)+costerm*COS(O$25*$B104)))</f>
        <v>2.653589791444947E-06</v>
      </c>
      <c r="P104" s="3">
        <f>IF(P$25&gt;harmonics,0,P$26*(coeff/P$25^power)*(sinterm*SIN(P$25*$B104)+costerm*COS(P$25*$B104)))</f>
        <v>0</v>
      </c>
      <c r="Q104" s="3">
        <f>IF(Q$25&gt;harmonics,0,Q$26*(coeff/Q$25^power)*(sinterm*SIN(Q$25*$B104)+costerm*COS(Q$25*$B104)))</f>
        <v>2.6535897908482695E-06</v>
      </c>
      <c r="R104" s="3">
        <f>IF(R$25&gt;harmonics,0,R$26*(coeff/R$25^power)*(sinterm*SIN(R$25*$B104)+costerm*COS(R$25*$B104)))</f>
        <v>0</v>
      </c>
      <c r="S104" s="3">
        <f>IF(S$25&gt;harmonics,0,S$26*(coeff/S$25^power)*(sinterm*SIN(S$25*$B104)+costerm*COS(S$25*$B104)))</f>
        <v>2.653589790819625E-06</v>
      </c>
      <c r="T104" s="3">
        <f>IF(T$25&gt;harmonics,0,T$26*(coeff/T$25^power)*(sinterm*SIN(T$25*$B104)+costerm*COS(T$25*$B104)))</f>
        <v>0</v>
      </c>
      <c r="U104" s="3">
        <f>IF(U$25&gt;harmonics,0,U$26*(coeff/U$25^power)*(sinterm*SIN(U$25*$B104)+costerm*COS(U$25*$B104)))</f>
        <v>2.653589790731772E-06</v>
      </c>
      <c r="V104" s="3">
        <f>IF(V$25&gt;harmonics,0,V$26*(coeff/V$25^power)*(sinterm*SIN(V$25*$B104)+costerm*COS(V$25*$B104)))</f>
        <v>0</v>
      </c>
      <c r="W104" s="3">
        <f>IF(W$25&gt;harmonics,0,W$26*(coeff/W$25^power)*(sinterm*SIN(W$25*$B104)+costerm*COS(W$25*$B104)))</f>
        <v>2.6535897905955407E-06</v>
      </c>
      <c r="X104" s="3">
        <f>IF(X$25&gt;harmonics,0,X$26*(coeff/X$25^power)*(sinterm*SIN(X$25*$B104)+costerm*COS(X$25*$B104)))</f>
        <v>0</v>
      </c>
      <c r="Y104" s="3">
        <f>IF(Y$25&gt;harmonics,0,Y$26*(coeff/Y$25^power)*(sinterm*SIN(Y$25*$B104)+costerm*COS(Y$25*$B104)))</f>
        <v>2.653589790079281E-06</v>
      </c>
      <c r="Z104" s="3">
        <f>IF(Z$25&gt;harmonics,0,Z$26*(coeff/Z$25^power)*(sinterm*SIN(Z$25*$B104)+costerm*COS(Z$25*$B104)))</f>
        <v>0</v>
      </c>
      <c r="AA104" s="3">
        <f>IF(AA$25&gt;harmonics,0,AA$26*(coeff/AA$25^power)*(sinterm*SIN(AA$25*$B104)+costerm*COS(AA$25*$B104)))</f>
        <v>2.6535897898934957E-06</v>
      </c>
      <c r="AB104" s="3">
        <f>IF(AB$25&gt;harmonics,0,AB$26*(coeff/AB$25^power)*(sinterm*SIN(AB$25*$B104)+costerm*COS(AB$25*$B104)))</f>
        <v>0</v>
      </c>
      <c r="AC104" s="3">
        <f>IF(AC$25&gt;harmonics,0,AC$26*(coeff/AC$25^power)*(sinterm*SIN(AC$25*$B104)+costerm*COS(AC$25*$B104)))</f>
        <v>2.6535897896686737E-06</v>
      </c>
      <c r="AD104" s="3">
        <f>IF(AD$25&gt;harmonics,0,AD$26*(coeff/AD$25^power)*(sinterm*SIN(AD$25*$B104)+costerm*COS(AD$25*$B104)))</f>
        <v>0</v>
      </c>
      <c r="AE104" s="3">
        <f>IF(AE$25&gt;harmonics,0,AE$26*(coeff/AE$25^power)*(sinterm*SIN(AE$25*$B104)+costerm*COS(AE$25*$B104)))</f>
        <v>0</v>
      </c>
      <c r="AF104" s="3">
        <f>IF(AF$25&gt;harmonics,0,AF$26*(coeff/AF$25^power)*(sinterm*SIN(AF$25*$B104)+costerm*COS(AF$25*$B104)))</f>
        <v>0</v>
      </c>
      <c r="AG104" s="3">
        <f>IF(AG$25&gt;harmonics,0,AG$26*(coeff/AG$25^power)*(sinterm*SIN(AG$25*$B104)+costerm*COS(AG$25*$B104)))</f>
        <v>0</v>
      </c>
      <c r="AH104" s="3">
        <f>IF(AH$25&gt;harmonics,0,AH$26*(coeff/AH$25^power)*(sinterm*SIN(AH$25*$B104)+costerm*COS(AH$25*$B104)))</f>
        <v>0</v>
      </c>
      <c r="AI104" s="3">
        <f>IF(AI$25&gt;harmonics,0,AI$26*(coeff/AI$25^power)*(sinterm*SIN(AI$25*$B104)+costerm*COS(AI$25*$B104)))</f>
        <v>0</v>
      </c>
      <c r="AJ104" s="3">
        <f>IF(AJ$25&gt;harmonics,0,AJ$26*(coeff/AJ$25^power)*(sinterm*SIN(AJ$25*$B104)+costerm*COS(AJ$25*$B104)))</f>
        <v>0</v>
      </c>
      <c r="AK104" s="3">
        <f>IF(AK$25&gt;harmonics,0,AK$26*(coeff/AK$25^power)*(sinterm*SIN(AK$25*$B104)+costerm*COS(AK$25*$B104)))</f>
        <v>0</v>
      </c>
      <c r="AL104" s="3">
        <f>IF(AL$25&gt;harmonics,0,AL$26*(coeff/AL$25^power)*(sinterm*SIN(AL$25*$B104)+costerm*COS(AL$25*$B104)))</f>
        <v>0</v>
      </c>
      <c r="AM104" s="3">
        <f>IF(AM$25&gt;harmonics,0,AM$26*(coeff/AM$25^power)*(sinterm*SIN(AM$25*$B104)+costerm*COS(AM$25*$B104)))</f>
        <v>0</v>
      </c>
      <c r="AN104" s="3">
        <f>IF(AN$25&gt;harmonics,0,AN$26*(coeff/AN$25^power)*(sinterm*SIN(AN$25*$B104)+costerm*COS(AN$25*$B104)))</f>
        <v>0</v>
      </c>
      <c r="AO104" s="3">
        <f>IF(AO$25&gt;harmonics,0,AO$26*(coeff/AO$25^power)*(sinterm*SIN(AO$25*$B104)+costerm*COS(AO$25*$B104)))</f>
        <v>0</v>
      </c>
      <c r="AP104" s="3">
        <f>IF(AP$25&gt;harmonics,0,AP$26*(coeff/AP$25^power)*(sinterm*SIN(AP$25*$B104)+costerm*COS(AP$25*$B104)))</f>
        <v>0</v>
      </c>
      <c r="AQ104" s="3">
        <f>IF(AQ$25&gt;harmonics,0,AQ$26*(coeff/AQ$25^power)*(sinterm*SIN(AQ$25*$B104)+costerm*COS(AQ$25*$B104)))</f>
        <v>0</v>
      </c>
      <c r="AR104" s="3">
        <f>IF(AR$25&gt;harmonics,0,AR$26*(coeff/AR$25^power)*(sinterm*SIN(AR$25*$B104)+costerm*COS(AR$25*$B104)))</f>
        <v>0</v>
      </c>
      <c r="AS104" s="3">
        <f>IF(AS$25&gt;harmonics,0,AS$26*(coeff/AS$25^power)*(sinterm*SIN(AS$25*$B104)+costerm*COS(AS$25*$B104)))</f>
        <v>0</v>
      </c>
      <c r="AT104" s="3">
        <f>IF(AT$25&gt;harmonics,0,AT$26*(coeff/AT$25^power)*(sinterm*SIN(AT$25*$B104)+costerm*COS(AT$25*$B104)))</f>
        <v>0</v>
      </c>
      <c r="AU104" s="3">
        <f>IF(AU$25&gt;harmonics,0,AU$26*(coeff/AU$25^power)*(sinterm*SIN(AU$25*$B104)+costerm*COS(AU$25*$B104)))</f>
        <v>0</v>
      </c>
      <c r="AV104" s="3">
        <f>IF(AV$25&gt;harmonics,0,AV$26*(coeff/AV$25^power)*(sinterm*SIN(AV$25*$B104)+costerm*COS(AV$25*$B104)))</f>
        <v>0</v>
      </c>
      <c r="AW104" s="3">
        <f>IF(AW$25&gt;harmonics,0,AW$26*(coeff/AW$25^power)*(sinterm*SIN(AW$25*$B104)+costerm*COS(AW$25*$B104)))</f>
        <v>0</v>
      </c>
      <c r="AX104" s="3">
        <f>IF(AX$25&gt;harmonics,0,AX$26*(coeff/AX$25^power)*(sinterm*SIN(AX$25*$B104)+costerm*COS(AX$25*$B104)))</f>
        <v>0</v>
      </c>
      <c r="AY104" s="3">
        <f>IF(AY$25&gt;harmonics,0,AY$26*(coeff/AY$25^power)*(sinterm*SIN(AY$25*$B104)+costerm*COS(AY$25*$B104)))</f>
        <v>0</v>
      </c>
      <c r="AZ104" s="3">
        <f>IF(AZ$25&gt;harmonics,0,AZ$26*(coeff/AZ$25^power)*(sinterm*SIN(AZ$25*$B104)+costerm*COS(AZ$25*$B104)))</f>
        <v>0</v>
      </c>
      <c r="BA104" s="3">
        <f>IF(BA$25&gt;harmonics,0,BA$26*(coeff/BA$25^power)*(sinterm*SIN(BA$25*$B104)+costerm*COS(BA$25*$B104)))</f>
        <v>0</v>
      </c>
      <c r="BB104" s="3">
        <f>IF(BB$25&gt;harmonics,0,BB$26*(coeff/BB$25^power)*(sinterm*SIN(BB$25*$B104)+costerm*COS(BB$25*$B104)))</f>
        <v>0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2:114" ht="12.75">
      <c r="B105" s="3">
        <f t="shared" si="6"/>
        <v>3.267253600000002</v>
      </c>
      <c r="C105" s="3">
        <f t="shared" si="8"/>
        <v>-0.80567206135975</v>
      </c>
      <c r="D105" s="3">
        <f t="shared" si="7"/>
        <v>0</v>
      </c>
      <c r="E105" s="3">
        <f>IF(E$25&gt;harmonics,0,E$26*(coeff/E$25^power)*(sinterm*SIN(E$25*$B105)+costerm*COS(E$25*$B105)))</f>
        <v>-0.1253304955917659</v>
      </c>
      <c r="F105" s="3">
        <f>IF(F$25&gt;harmonics,0,F$26*(coeff/F$25^power)*(sinterm*SIN(F$25*$B105)+costerm*COS(F$25*$B105)))</f>
        <v>0</v>
      </c>
      <c r="G105" s="3">
        <f>IF(G$25&gt;harmonics,0,G$26*(coeff/G$25^power)*(sinterm*SIN(G$25*$B105)+costerm*COS(G$25*$B105)))</f>
        <v>-0.12270561828881356</v>
      </c>
      <c r="H105" s="3">
        <f>IF(H$25&gt;harmonics,0,H$26*(coeff/H$25^power)*(sinterm*SIN(H$25*$B105)+costerm*COS(H$25*$B105)))</f>
        <v>0</v>
      </c>
      <c r="I105" s="3">
        <f>IF(I$25&gt;harmonics,0,I$26*(coeff/I$25^power)*(sinterm*SIN(I$25*$B105)+costerm*COS(I$25*$B105)))</f>
        <v>-0.1175548177760965</v>
      </c>
      <c r="J105" s="3">
        <f>IF(J$25&gt;harmonics,0,J$26*(coeff/J$25^power)*(sinterm*SIN(J$25*$B105)+costerm*COS(J$25*$B105)))</f>
        <v>0</v>
      </c>
      <c r="K105" s="3">
        <f>IF(K$25&gt;harmonics,0,K$26*(coeff/K$25^power)*(sinterm*SIN(K$25*$B105)+costerm*COS(K$25*$B105)))</f>
        <v>-0.11007156125573841</v>
      </c>
      <c r="L105" s="3">
        <f>IF(L$25&gt;harmonics,0,L$26*(coeff/L$25^power)*(sinterm*SIN(L$25*$B105)+costerm*COS(L$25*$B105)))</f>
        <v>0</v>
      </c>
      <c r="M105" s="3">
        <f>IF(M$25&gt;harmonics,0,M$26*(coeff/M$25^power)*(sinterm*SIN(M$25*$B105)+costerm*COS(M$25*$B105)))</f>
        <v>-0.10053516409455573</v>
      </c>
      <c r="N105" s="3">
        <f>IF(N$25&gt;harmonics,0,N$26*(coeff/N$25^power)*(sinterm*SIN(N$25*$B105)+costerm*COS(N$25*$B105)))</f>
        <v>0</v>
      </c>
      <c r="O105" s="3">
        <f>IF(O$25&gt;harmonics,0,O$26*(coeff/O$25^power)*(sinterm*SIN(O$25*$B105)+costerm*COS(O$25*$B105)))</f>
        <v>-0.08929832381171941</v>
      </c>
      <c r="P105" s="3">
        <f>IF(P$25&gt;harmonics,0,P$26*(coeff/P$25^power)*(sinterm*SIN(P$25*$B105)+costerm*COS(P$25*$B105)))</f>
        <v>0</v>
      </c>
      <c r="Q105" s="3">
        <f>IF(Q$25&gt;harmonics,0,Q$26*(coeff/Q$25^power)*(sinterm*SIN(Q$25*$B105)+costerm*COS(Q$25*$B105)))</f>
        <v>-0.07677146003786044</v>
      </c>
      <c r="R105" s="3">
        <f>IF(R$25&gt;harmonics,0,R$26*(coeff/R$25^power)*(sinterm*SIN(R$25*$B105)+costerm*COS(R$25*$B105)))</f>
        <v>0</v>
      </c>
      <c r="S105" s="3">
        <f>IF(S$25&gt;harmonics,0,S$26*(coeff/S$25^power)*(sinterm*SIN(S$25*$B105)+costerm*COS(S$25*$B105)))</f>
        <v>-0.06340462050320009</v>
      </c>
      <c r="T105" s="3">
        <f>IF(T$25&gt;harmonics,0,T$26*(coeff/T$25^power)*(sinterm*SIN(T$25*$B105)+costerm*COS(T$25*$B105)))</f>
        <v>0</v>
      </c>
      <c r="U105" s="3">
        <f>IF(U$25&gt;harmonics,0,U$26*(coeff/U$25^power)*(sinterm*SIN(U$25*$B105)+costerm*COS(U$25*$B105)))</f>
        <v>-0.049667827243375796</v>
      </c>
      <c r="V105" s="3">
        <f>IF(V$25&gt;harmonics,0,V$26*(coeff/V$25^power)*(sinterm*SIN(V$25*$B105)+costerm*COS(V$25*$B105)))</f>
        <v>0</v>
      </c>
      <c r="W105" s="3">
        <f>IF(W$25&gt;harmonics,0,W$26*(coeff/W$25^power)*(sinterm*SIN(W$25*$B105)+costerm*COS(W$25*$B105)))</f>
        <v>-0.036030806758404636</v>
      </c>
      <c r="X105" s="3">
        <f>IF(X$25&gt;harmonics,0,X$26*(coeff/X$25^power)*(sinterm*SIN(X$25*$B105)+costerm*COS(X$25*$B105)))</f>
        <v>0</v>
      </c>
      <c r="Y105" s="3">
        <f>IF(Y$25&gt;harmonics,0,Y$26*(coeff/Y$25^power)*(sinterm*SIN(Y$25*$B105)+costerm*COS(Y$25*$B105)))</f>
        <v>-0.02294306948197282</v>
      </c>
      <c r="Z105" s="3">
        <f>IF(Z$25&gt;harmonics,0,Z$26*(coeff/Z$25^power)*(sinterm*SIN(Z$25*$B105)+costerm*COS(Z$25*$B105)))</f>
        <v>0</v>
      </c>
      <c r="AA105" s="3">
        <f>IF(AA$25&gt;harmonics,0,AA$26*(coeff/AA$25^power)*(sinterm*SIN(AA$25*$B105)+costerm*COS(AA$25*$B105)))</f>
        <v>-0.010815276799277029</v>
      </c>
      <c r="AB105" s="3">
        <f>IF(AB$25&gt;harmonics,0,AB$26*(coeff/AB$25^power)*(sinterm*SIN(AB$25*$B105)+costerm*COS(AB$25*$B105)))</f>
        <v>0</v>
      </c>
      <c r="AC105" s="3">
        <f>IF(AC$25&gt;harmonics,0,AC$26*(coeff/AC$25^power)*(sinterm*SIN(AC$25*$B105)+costerm*COS(AC$25*$B105)))</f>
        <v>-2.759733380840131E-06</v>
      </c>
      <c r="AD105" s="3">
        <f>IF(AD$25&gt;harmonics,0,AD$26*(coeff/AD$25^power)*(sinterm*SIN(AD$25*$B105)+costerm*COS(AD$25*$B105)))</f>
        <v>0</v>
      </c>
      <c r="AE105" s="3">
        <f>IF(AE$25&gt;harmonics,0,AE$26*(coeff/AE$25^power)*(sinterm*SIN(AE$25*$B105)+costerm*COS(AE$25*$B105)))</f>
        <v>0</v>
      </c>
      <c r="AF105" s="3">
        <f>IF(AF$25&gt;harmonics,0,AF$26*(coeff/AF$25^power)*(sinterm*SIN(AF$25*$B105)+costerm*COS(AF$25*$B105)))</f>
        <v>0</v>
      </c>
      <c r="AG105" s="3">
        <f>IF(AG$25&gt;harmonics,0,AG$26*(coeff/AG$25^power)*(sinterm*SIN(AG$25*$B105)+costerm*COS(AG$25*$B105)))</f>
        <v>0</v>
      </c>
      <c r="AH105" s="3">
        <f>IF(AH$25&gt;harmonics,0,AH$26*(coeff/AH$25^power)*(sinterm*SIN(AH$25*$B105)+costerm*COS(AH$25*$B105)))</f>
        <v>0</v>
      </c>
      <c r="AI105" s="3">
        <f>IF(AI$25&gt;harmonics,0,AI$26*(coeff/AI$25^power)*(sinterm*SIN(AI$25*$B105)+costerm*COS(AI$25*$B105)))</f>
        <v>0</v>
      </c>
      <c r="AJ105" s="3">
        <f>IF(AJ$25&gt;harmonics,0,AJ$26*(coeff/AJ$25^power)*(sinterm*SIN(AJ$25*$B105)+costerm*COS(AJ$25*$B105)))</f>
        <v>0</v>
      </c>
      <c r="AK105" s="3">
        <f>IF(AK$25&gt;harmonics,0,AK$26*(coeff/AK$25^power)*(sinterm*SIN(AK$25*$B105)+costerm*COS(AK$25*$B105)))</f>
        <v>0</v>
      </c>
      <c r="AL105" s="3">
        <f>IF(AL$25&gt;harmonics,0,AL$26*(coeff/AL$25^power)*(sinterm*SIN(AL$25*$B105)+costerm*COS(AL$25*$B105)))</f>
        <v>0</v>
      </c>
      <c r="AM105" s="3">
        <f>IF(AM$25&gt;harmonics,0,AM$26*(coeff/AM$25^power)*(sinterm*SIN(AM$25*$B105)+costerm*COS(AM$25*$B105)))</f>
        <v>0</v>
      </c>
      <c r="AN105" s="3">
        <f>IF(AN$25&gt;harmonics,0,AN$26*(coeff/AN$25^power)*(sinterm*SIN(AN$25*$B105)+costerm*COS(AN$25*$B105)))</f>
        <v>0</v>
      </c>
      <c r="AO105" s="3">
        <f>IF(AO$25&gt;harmonics,0,AO$26*(coeff/AO$25^power)*(sinterm*SIN(AO$25*$B105)+costerm*COS(AO$25*$B105)))</f>
        <v>0</v>
      </c>
      <c r="AP105" s="3">
        <f>IF(AP$25&gt;harmonics,0,AP$26*(coeff/AP$25^power)*(sinterm*SIN(AP$25*$B105)+costerm*COS(AP$25*$B105)))</f>
        <v>0</v>
      </c>
      <c r="AQ105" s="3">
        <f>IF(AQ$25&gt;harmonics,0,AQ$26*(coeff/AQ$25^power)*(sinterm*SIN(AQ$25*$B105)+costerm*COS(AQ$25*$B105)))</f>
        <v>0</v>
      </c>
      <c r="AR105" s="3">
        <f>IF(AR$25&gt;harmonics,0,AR$26*(coeff/AR$25^power)*(sinterm*SIN(AR$25*$B105)+costerm*COS(AR$25*$B105)))</f>
        <v>0</v>
      </c>
      <c r="AS105" s="3">
        <f>IF(AS$25&gt;harmonics,0,AS$26*(coeff/AS$25^power)*(sinterm*SIN(AS$25*$B105)+costerm*COS(AS$25*$B105)))</f>
        <v>0</v>
      </c>
      <c r="AT105" s="3">
        <f>IF(AT$25&gt;harmonics,0,AT$26*(coeff/AT$25^power)*(sinterm*SIN(AT$25*$B105)+costerm*COS(AT$25*$B105)))</f>
        <v>0</v>
      </c>
      <c r="AU105" s="3">
        <f>IF(AU$25&gt;harmonics,0,AU$26*(coeff/AU$25^power)*(sinterm*SIN(AU$25*$B105)+costerm*COS(AU$25*$B105)))</f>
        <v>0</v>
      </c>
      <c r="AV105" s="3">
        <f>IF(AV$25&gt;harmonics,0,AV$26*(coeff/AV$25^power)*(sinterm*SIN(AV$25*$B105)+costerm*COS(AV$25*$B105)))</f>
        <v>0</v>
      </c>
      <c r="AW105" s="3">
        <f>IF(AW$25&gt;harmonics,0,AW$26*(coeff/AW$25^power)*(sinterm*SIN(AW$25*$B105)+costerm*COS(AW$25*$B105)))</f>
        <v>0</v>
      </c>
      <c r="AX105" s="3">
        <f>IF(AX$25&gt;harmonics,0,AX$26*(coeff/AX$25^power)*(sinterm*SIN(AX$25*$B105)+costerm*COS(AX$25*$B105)))</f>
        <v>0</v>
      </c>
      <c r="AY105" s="3">
        <f>IF(AY$25&gt;harmonics,0,AY$26*(coeff/AY$25^power)*(sinterm*SIN(AY$25*$B105)+costerm*COS(AY$25*$B105)))</f>
        <v>0</v>
      </c>
      <c r="AZ105" s="3">
        <f>IF(AZ$25&gt;harmonics,0,AZ$26*(coeff/AZ$25^power)*(sinterm*SIN(AZ$25*$B105)+costerm*COS(AZ$25*$B105)))</f>
        <v>0</v>
      </c>
      <c r="BA105" s="3">
        <f>IF(BA$25&gt;harmonics,0,BA$26*(coeff/BA$25^power)*(sinterm*SIN(BA$25*$B105)+costerm*COS(BA$25*$B105)))</f>
        <v>0</v>
      </c>
      <c r="BB105" s="3">
        <f>IF(BB$25&gt;harmonics,0,BB$26*(coeff/BB$25^power)*(sinterm*SIN(BB$25*$B105)+costerm*COS(BB$25*$B105)))</f>
        <v>0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2:114" ht="12.75">
      <c r="B106" s="3">
        <f t="shared" si="6"/>
        <v>3.392917200000002</v>
      </c>
      <c r="C106" s="3">
        <f t="shared" si="8"/>
        <v>-0.8776664982734566</v>
      </c>
      <c r="D106" s="3">
        <f t="shared" si="7"/>
        <v>0</v>
      </c>
      <c r="E106" s="3">
        <f>IF(E$25&gt;harmonics,0,E$26*(coeff/E$25^power)*(sinterm*SIN(E$25*$B106)+costerm*COS(E$25*$B106)))</f>
        <v>-0.24868711132365404</v>
      </c>
      <c r="F106" s="3">
        <f>IF(F$25&gt;harmonics,0,F$26*(coeff/F$25^power)*(sinterm*SIN(F$25*$B106)+costerm*COS(F$25*$B106)))</f>
        <v>0</v>
      </c>
      <c r="G106" s="3">
        <f>IF(G$25&gt;harmonics,0,G$26*(coeff/G$25^power)*(sinterm*SIN(G$25*$B106)+costerm*COS(G$25*$B106)))</f>
        <v>-0.22818027950005795</v>
      </c>
      <c r="H106" s="3">
        <f>IF(H$25&gt;harmonics,0,H$26*(coeff/H$25^power)*(sinterm*SIN(H$25*$B106)+costerm*COS(H$25*$B106)))</f>
        <v>0</v>
      </c>
      <c r="I106" s="3">
        <f>IF(I$25&gt;harmonics,0,I$26*(coeff/I$25^power)*(sinterm*SIN(I$25*$B106)+costerm*COS(I$25*$B106)))</f>
        <v>-0.19021041763481372</v>
      </c>
      <c r="J106" s="3">
        <f>IF(J$25&gt;harmonics,0,J$26*(coeff/J$25^power)*(sinterm*SIN(J$25*$B106)+costerm*COS(J$25*$B106)))</f>
        <v>0</v>
      </c>
      <c r="K106" s="3">
        <f>IF(K$25&gt;harmonics,0,K$26*(coeff/K$25^power)*(sinterm*SIN(K$25*$B106)+costerm*COS(K$25*$B106)))</f>
        <v>-0.1403272870876561</v>
      </c>
      <c r="L106" s="3">
        <f>IF(L$25&gt;harmonics,0,L$26*(coeff/L$25^power)*(sinterm*SIN(L$25*$B106)+costerm*COS(L$25*$B106)))</f>
        <v>0</v>
      </c>
      <c r="M106" s="3">
        <f>IF(M$25&gt;harmonics,0,M$26*(coeff/M$25^power)*(sinterm*SIN(M$25*$B106)+costerm*COS(M$25*$B106)))</f>
        <v>-0.08561440928090037</v>
      </c>
      <c r="N106" s="3">
        <f>IF(N$25&gt;harmonics,0,N$26*(coeff/N$25^power)*(sinterm*SIN(N$25*$B106)+costerm*COS(N$25*$B106)))</f>
        <v>0</v>
      </c>
      <c r="O106" s="3">
        <f>IF(O$25&gt;harmonics,0,O$26*(coeff/O$25^power)*(sinterm*SIN(O$25*$B106)+costerm*COS(O$25*$B106)))</f>
        <v>-0.033468533034272656</v>
      </c>
      <c r="P106" s="3">
        <f>IF(P$25&gt;harmonics,0,P$26*(coeff/P$25^power)*(sinterm*SIN(P$25*$B106)+costerm*COS(P$25*$B106)))</f>
        <v>0</v>
      </c>
      <c r="Q106" s="3">
        <f>IF(Q$25&gt;harmonics,0,Q$26*(coeff/Q$25^power)*(sinterm*SIN(Q$25*$B106)+costerm*COS(Q$25*$B106)))</f>
        <v>0.00963817468111593</v>
      </c>
      <c r="R106" s="3">
        <f>IF(R$25&gt;harmonics,0,R$26*(coeff/R$25^power)*(sinterm*SIN(R$25*$B106)+costerm*COS(R$25*$B106)))</f>
        <v>0</v>
      </c>
      <c r="S106" s="3">
        <f>IF(S$25&gt;harmonics,0,S$26*(coeff/S$25^power)*(sinterm*SIN(S$25*$B106)+costerm*COS(S$25*$B106)))</f>
        <v>0.03918336490678227</v>
      </c>
      <c r="T106" s="3">
        <f>IF(T$25&gt;harmonics,0,T$26*(coeff/T$25^power)*(sinterm*SIN(T$25*$B106)+costerm*COS(T$25*$B106)))</f>
        <v>0</v>
      </c>
      <c r="U106" s="3">
        <f>IF(U$25&gt;harmonics,0,U$26*(coeff/U$25^power)*(sinterm*SIN(U$25*$B106)+costerm*COS(U$25*$B106)))</f>
        <v>0.053223900439059356</v>
      </c>
      <c r="V106" s="3">
        <f>IF(V$25&gt;harmonics,0,V$26*(coeff/V$25^power)*(sinterm*SIN(V$25*$B106)+costerm*COS(V$25*$B106)))</f>
        <v>0</v>
      </c>
      <c r="W106" s="3">
        <f>IF(W$25&gt;harmonics,0,W$26*(coeff/W$25^power)*(sinterm*SIN(W$25*$B106)+costerm*COS(W$25*$B106)))</f>
        <v>0.05252790242088851</v>
      </c>
      <c r="X106" s="3">
        <f>IF(X$25&gt;harmonics,0,X$26*(coeff/X$25^power)*(sinterm*SIN(X$25*$B106)+costerm*COS(X$25*$B106)))</f>
        <v>0</v>
      </c>
      <c r="Y106" s="3">
        <f>IF(Y$25&gt;harmonics,0,Y$26*(coeff/Y$25^power)*(sinterm*SIN(Y$25*$B106)+costerm*COS(Y$25*$B106)))</f>
        <v>0.0402076272314312</v>
      </c>
      <c r="Z106" s="3">
        <f>IF(Z$25&gt;harmonics,0,Z$26*(coeff/Z$25^power)*(sinterm*SIN(Z$25*$B106)+costerm*COS(Z$25*$B106)))</f>
        <v>0</v>
      </c>
      <c r="AA106" s="3">
        <f>IF(AA$25&gt;harmonics,0,AA$26*(coeff/AA$25^power)*(sinterm*SIN(AA$25*$B106)+costerm*COS(AA$25*$B106)))</f>
        <v>0.020948323259098494</v>
      </c>
      <c r="AB106" s="3">
        <f>IF(AB$25&gt;harmonics,0,AB$26*(coeff/AB$25^power)*(sinterm*SIN(AB$25*$B106)+costerm*COS(AB$25*$B106)))</f>
        <v>0</v>
      </c>
      <c r="AC106" s="3">
        <f>IF(AC$25&gt;harmonics,0,AC$26*(coeff/AC$25^power)*(sinterm*SIN(AC$25*$B106)+costerm*COS(AC$25*$B106)))</f>
        <v>2.8658769719921555E-06</v>
      </c>
      <c r="AD106" s="3">
        <f>IF(AD$25&gt;harmonics,0,AD$26*(coeff/AD$25^power)*(sinterm*SIN(AD$25*$B106)+costerm*COS(AD$25*$B106)))</f>
        <v>0</v>
      </c>
      <c r="AE106" s="3">
        <f>IF(AE$25&gt;harmonics,0,AE$26*(coeff/AE$25^power)*(sinterm*SIN(AE$25*$B106)+costerm*COS(AE$25*$B106)))</f>
        <v>0</v>
      </c>
      <c r="AF106" s="3">
        <f>IF(AF$25&gt;harmonics,0,AF$26*(coeff/AF$25^power)*(sinterm*SIN(AF$25*$B106)+costerm*COS(AF$25*$B106)))</f>
        <v>0</v>
      </c>
      <c r="AG106" s="3">
        <f>IF(AG$25&gt;harmonics,0,AG$26*(coeff/AG$25^power)*(sinterm*SIN(AG$25*$B106)+costerm*COS(AG$25*$B106)))</f>
        <v>0</v>
      </c>
      <c r="AH106" s="3">
        <f>IF(AH$25&gt;harmonics,0,AH$26*(coeff/AH$25^power)*(sinterm*SIN(AH$25*$B106)+costerm*COS(AH$25*$B106)))</f>
        <v>0</v>
      </c>
      <c r="AI106" s="3">
        <f>IF(AI$25&gt;harmonics,0,AI$26*(coeff/AI$25^power)*(sinterm*SIN(AI$25*$B106)+costerm*COS(AI$25*$B106)))</f>
        <v>0</v>
      </c>
      <c r="AJ106" s="3">
        <f>IF(AJ$25&gt;harmonics,0,AJ$26*(coeff/AJ$25^power)*(sinterm*SIN(AJ$25*$B106)+costerm*COS(AJ$25*$B106)))</f>
        <v>0</v>
      </c>
      <c r="AK106" s="3">
        <f>IF(AK$25&gt;harmonics,0,AK$26*(coeff/AK$25^power)*(sinterm*SIN(AK$25*$B106)+costerm*COS(AK$25*$B106)))</f>
        <v>0</v>
      </c>
      <c r="AL106" s="3">
        <f>IF(AL$25&gt;harmonics,0,AL$26*(coeff/AL$25^power)*(sinterm*SIN(AL$25*$B106)+costerm*COS(AL$25*$B106)))</f>
        <v>0</v>
      </c>
      <c r="AM106" s="3">
        <f>IF(AM$25&gt;harmonics,0,AM$26*(coeff/AM$25^power)*(sinterm*SIN(AM$25*$B106)+costerm*COS(AM$25*$B106)))</f>
        <v>0</v>
      </c>
      <c r="AN106" s="3">
        <f>IF(AN$25&gt;harmonics,0,AN$26*(coeff/AN$25^power)*(sinterm*SIN(AN$25*$B106)+costerm*COS(AN$25*$B106)))</f>
        <v>0</v>
      </c>
      <c r="AO106" s="3">
        <f>IF(AO$25&gt;harmonics,0,AO$26*(coeff/AO$25^power)*(sinterm*SIN(AO$25*$B106)+costerm*COS(AO$25*$B106)))</f>
        <v>0</v>
      </c>
      <c r="AP106" s="3">
        <f>IF(AP$25&gt;harmonics,0,AP$26*(coeff/AP$25^power)*(sinterm*SIN(AP$25*$B106)+costerm*COS(AP$25*$B106)))</f>
        <v>0</v>
      </c>
      <c r="AQ106" s="3">
        <f>IF(AQ$25&gt;harmonics,0,AQ$26*(coeff/AQ$25^power)*(sinterm*SIN(AQ$25*$B106)+costerm*COS(AQ$25*$B106)))</f>
        <v>0</v>
      </c>
      <c r="AR106" s="3">
        <f>IF(AR$25&gt;harmonics,0,AR$26*(coeff/AR$25^power)*(sinterm*SIN(AR$25*$B106)+costerm*COS(AR$25*$B106)))</f>
        <v>0</v>
      </c>
      <c r="AS106" s="3">
        <f>IF(AS$25&gt;harmonics,0,AS$26*(coeff/AS$25^power)*(sinterm*SIN(AS$25*$B106)+costerm*COS(AS$25*$B106)))</f>
        <v>0</v>
      </c>
      <c r="AT106" s="3">
        <f>IF(AT$25&gt;harmonics,0,AT$26*(coeff/AT$25^power)*(sinterm*SIN(AT$25*$B106)+costerm*COS(AT$25*$B106)))</f>
        <v>0</v>
      </c>
      <c r="AU106" s="3">
        <f>IF(AU$25&gt;harmonics,0,AU$26*(coeff/AU$25^power)*(sinterm*SIN(AU$25*$B106)+costerm*COS(AU$25*$B106)))</f>
        <v>0</v>
      </c>
      <c r="AV106" s="3">
        <f>IF(AV$25&gt;harmonics,0,AV$26*(coeff/AV$25^power)*(sinterm*SIN(AV$25*$B106)+costerm*COS(AV$25*$B106)))</f>
        <v>0</v>
      </c>
      <c r="AW106" s="3">
        <f>IF(AW$25&gt;harmonics,0,AW$26*(coeff/AW$25^power)*(sinterm*SIN(AW$25*$B106)+costerm*COS(AW$25*$B106)))</f>
        <v>0</v>
      </c>
      <c r="AX106" s="3">
        <f>IF(AX$25&gt;harmonics,0,AX$26*(coeff/AX$25^power)*(sinterm*SIN(AX$25*$B106)+costerm*COS(AX$25*$B106)))</f>
        <v>0</v>
      </c>
      <c r="AY106" s="3">
        <f>IF(AY$25&gt;harmonics,0,AY$26*(coeff/AY$25^power)*(sinterm*SIN(AY$25*$B106)+costerm*COS(AY$25*$B106)))</f>
        <v>0</v>
      </c>
      <c r="AZ106" s="3">
        <f>IF(AZ$25&gt;harmonics,0,AZ$26*(coeff/AZ$25^power)*(sinterm*SIN(AZ$25*$B106)+costerm*COS(AZ$25*$B106)))</f>
        <v>0</v>
      </c>
      <c r="BA106" s="3">
        <f>IF(BA$25&gt;harmonics,0,BA$26*(coeff/BA$25^power)*(sinterm*SIN(BA$25*$B106)+costerm*COS(BA$25*$B106)))</f>
        <v>0</v>
      </c>
      <c r="BB106" s="3">
        <f>IF(BB$25&gt;harmonics,0,BB$26*(coeff/BB$25^power)*(sinterm*SIN(BB$25*$B106)+costerm*COS(BB$25*$B106)))</f>
        <v>0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2:114" ht="12.75">
      <c r="B107" s="3">
        <f t="shared" si="6"/>
        <v>3.5185808000000023</v>
      </c>
      <c r="C107" s="3">
        <f t="shared" si="8"/>
        <v>-0.7096322958039096</v>
      </c>
      <c r="D107" s="3">
        <f t="shared" si="7"/>
        <v>0</v>
      </c>
      <c r="E107" s="3">
        <f>IF(E$25&gt;harmonics,0,E$26*(coeff/E$25^power)*(sinterm*SIN(E$25*$B107)+costerm*COS(E$25*$B107)))</f>
        <v>-0.36812178936821416</v>
      </c>
      <c r="F107" s="3">
        <f>IF(F$25&gt;harmonics,0,F$26*(coeff/F$25^power)*(sinterm*SIN(F$25*$B107)+costerm*COS(F$25*$B107)))</f>
        <v>0</v>
      </c>
      <c r="G107" s="3">
        <f>IF(G$25&gt;harmonics,0,G$26*(coeff/G$25^power)*(sinterm*SIN(G$25*$B107)+costerm*COS(G$25*$B107)))</f>
        <v>-0.3016077520518736</v>
      </c>
      <c r="H107" s="3">
        <f>IF(H$25&gt;harmonics,0,H$26*(coeff/H$25^power)*(sinterm*SIN(H$25*$B107)+costerm*COS(H$25*$B107)))</f>
        <v>0</v>
      </c>
      <c r="I107" s="3">
        <f>IF(I$25&gt;harmonics,0,I$26*(coeff/I$25^power)*(sinterm*SIN(I$25*$B107)+costerm*COS(I$25*$B107)))</f>
        <v>-0.19021222164289178</v>
      </c>
      <c r="J107" s="3">
        <f>IF(J$25&gt;harmonics,0,J$26*(coeff/J$25^power)*(sinterm*SIN(J$25*$B107)+costerm*COS(J$25*$B107)))</f>
        <v>0</v>
      </c>
      <c r="K107" s="3">
        <f>IF(K$25&gt;harmonics,0,K$26*(coeff/K$25^power)*(sinterm*SIN(K$25*$B107)+costerm*COS(K$25*$B107)))</f>
        <v>-0.06882455782968383</v>
      </c>
      <c r="L107" s="3">
        <f>IF(L$25&gt;harmonics,0,L$26*(coeff/L$25^power)*(sinterm*SIN(L$25*$B107)+costerm*COS(L$25*$B107)))</f>
        <v>0</v>
      </c>
      <c r="M107" s="3">
        <f>IF(M$25&gt;harmonics,0,M$26*(coeff/M$25^power)*(sinterm*SIN(M$25*$B107)+costerm*COS(M$25*$B107)))</f>
        <v>0.027629331026024367</v>
      </c>
      <c r="N107" s="3">
        <f>IF(N$25&gt;harmonics,0,N$26*(coeff/N$25^power)*(sinterm*SIN(N$25*$B107)+costerm*COS(N$25*$B107)))</f>
        <v>0</v>
      </c>
      <c r="O107" s="3">
        <f>IF(O$25&gt;harmonics,0,O$26*(coeff/O$25^power)*(sinterm*SIN(O$25*$B107)+costerm*COS(O$25*$B107)))</f>
        <v>0.07675549160727427</v>
      </c>
      <c r="P107" s="3">
        <f>IF(P$25&gt;harmonics,0,P$26*(coeff/P$25^power)*(sinterm*SIN(P$25*$B107)+costerm*COS(P$25*$B107)))</f>
        <v>0</v>
      </c>
      <c r="Q107" s="3">
        <f>IF(Q$25&gt;harmonics,0,Q$26*(coeff/Q$25^power)*(sinterm*SIN(Q$25*$B107)+costerm*COS(Q$25*$B107)))</f>
        <v>0.07556111459308426</v>
      </c>
      <c r="R107" s="3">
        <f>IF(R$25&gt;harmonics,0,R$26*(coeff/R$25^power)*(sinterm*SIN(R$25*$B107)+costerm*COS(R$25*$B107)))</f>
        <v>0</v>
      </c>
      <c r="S107" s="3">
        <f>IF(S$25&gt;harmonics,0,S$26*(coeff/S$25^power)*(sinterm*SIN(S$25*$B107)+costerm*COS(S$25*$B107)))</f>
        <v>0.03918808786237083</v>
      </c>
      <c r="T107" s="3">
        <f>IF(T$25&gt;harmonics,0,T$26*(coeff/T$25^power)*(sinterm*SIN(T$25*$B107)+costerm*COS(T$25*$B107)))</f>
        <v>0</v>
      </c>
      <c r="U107" s="3">
        <f>IF(U$25&gt;harmonics,0,U$26*(coeff/U$25^power)*(sinterm*SIN(U$25*$B107)+costerm*COS(U$25*$B107)))</f>
        <v>-0.00736959455613642</v>
      </c>
      <c r="V107" s="3">
        <f>IF(V$25&gt;harmonics,0,V$26*(coeff/V$25^power)*(sinterm*SIN(V$25*$B107)+costerm*COS(V$25*$B107)))</f>
        <v>0</v>
      </c>
      <c r="W107" s="3">
        <f>IF(W$25&gt;harmonics,0,W$26*(coeff/W$25^power)*(sinterm*SIN(W$25*$B107)+costerm*COS(W$25*$B107)))</f>
        <v>-0.040551434065285386</v>
      </c>
      <c r="X107" s="3">
        <f>IF(X$25&gt;harmonics,0,X$26*(coeff/X$25^power)*(sinterm*SIN(X$25*$B107)+costerm*COS(X$25*$B107)))</f>
        <v>0</v>
      </c>
      <c r="Y107" s="3">
        <f>IF(Y$25&gt;harmonics,0,Y$26*(coeff/Y$25^power)*(sinterm*SIN(Y$25*$B107)+costerm*COS(Y$25*$B107)))</f>
        <v>-0.04752526882826096</v>
      </c>
      <c r="Z107" s="3">
        <f>IF(Z$25&gt;harmonics,0,Z$26*(coeff/Z$25^power)*(sinterm*SIN(Z$25*$B107)+costerm*COS(Z$25*$B107)))</f>
        <v>0</v>
      </c>
      <c r="AA107" s="3">
        <f>IF(AA$25&gt;harmonics,0,AA$26*(coeff/AA$25^power)*(sinterm*SIN(AA$25*$B107)+costerm*COS(AA$25*$B107)))</f>
        <v>-0.02976508408928906</v>
      </c>
      <c r="AB107" s="3">
        <f>IF(AB$25&gt;harmonics,0,AB$26*(coeff/AB$25^power)*(sinterm*SIN(AB$25*$B107)+costerm*COS(AB$25*$B107)))</f>
        <v>0</v>
      </c>
      <c r="AC107" s="3">
        <f>IF(AC$25&gt;harmonics,0,AC$26*(coeff/AC$25^power)*(sinterm*SIN(AC$25*$B107)+costerm*COS(AC$25*$B107)))</f>
        <v>-2.972020563692434E-06</v>
      </c>
      <c r="AD107" s="3">
        <f>IF(AD$25&gt;harmonics,0,AD$26*(coeff/AD$25^power)*(sinterm*SIN(AD$25*$B107)+costerm*COS(AD$25*$B107)))</f>
        <v>0</v>
      </c>
      <c r="AE107" s="3">
        <f>IF(AE$25&gt;harmonics,0,AE$26*(coeff/AE$25^power)*(sinterm*SIN(AE$25*$B107)+costerm*COS(AE$25*$B107)))</f>
        <v>0</v>
      </c>
      <c r="AF107" s="3">
        <f>IF(AF$25&gt;harmonics,0,AF$26*(coeff/AF$25^power)*(sinterm*SIN(AF$25*$B107)+costerm*COS(AF$25*$B107)))</f>
        <v>0</v>
      </c>
      <c r="AG107" s="3">
        <f>IF(AG$25&gt;harmonics,0,AG$26*(coeff/AG$25^power)*(sinterm*SIN(AG$25*$B107)+costerm*COS(AG$25*$B107)))</f>
        <v>0</v>
      </c>
      <c r="AH107" s="3">
        <f>IF(AH$25&gt;harmonics,0,AH$26*(coeff/AH$25^power)*(sinterm*SIN(AH$25*$B107)+costerm*COS(AH$25*$B107)))</f>
        <v>0</v>
      </c>
      <c r="AI107" s="3">
        <f>IF(AI$25&gt;harmonics,0,AI$26*(coeff/AI$25^power)*(sinterm*SIN(AI$25*$B107)+costerm*COS(AI$25*$B107)))</f>
        <v>0</v>
      </c>
      <c r="AJ107" s="3">
        <f>IF(AJ$25&gt;harmonics,0,AJ$26*(coeff/AJ$25^power)*(sinterm*SIN(AJ$25*$B107)+costerm*COS(AJ$25*$B107)))</f>
        <v>0</v>
      </c>
      <c r="AK107" s="3">
        <f>IF(AK$25&gt;harmonics,0,AK$26*(coeff/AK$25^power)*(sinterm*SIN(AK$25*$B107)+costerm*COS(AK$25*$B107)))</f>
        <v>0</v>
      </c>
      <c r="AL107" s="3">
        <f>IF(AL$25&gt;harmonics,0,AL$26*(coeff/AL$25^power)*(sinterm*SIN(AL$25*$B107)+costerm*COS(AL$25*$B107)))</f>
        <v>0</v>
      </c>
      <c r="AM107" s="3">
        <f>IF(AM$25&gt;harmonics,0,AM$26*(coeff/AM$25^power)*(sinterm*SIN(AM$25*$B107)+costerm*COS(AM$25*$B107)))</f>
        <v>0</v>
      </c>
      <c r="AN107" s="3">
        <f>IF(AN$25&gt;harmonics,0,AN$26*(coeff/AN$25^power)*(sinterm*SIN(AN$25*$B107)+costerm*COS(AN$25*$B107)))</f>
        <v>0</v>
      </c>
      <c r="AO107" s="3">
        <f>IF(AO$25&gt;harmonics,0,AO$26*(coeff/AO$25^power)*(sinterm*SIN(AO$25*$B107)+costerm*COS(AO$25*$B107)))</f>
        <v>0</v>
      </c>
      <c r="AP107" s="3">
        <f>IF(AP$25&gt;harmonics,0,AP$26*(coeff/AP$25^power)*(sinterm*SIN(AP$25*$B107)+costerm*COS(AP$25*$B107)))</f>
        <v>0</v>
      </c>
      <c r="AQ107" s="3">
        <f>IF(AQ$25&gt;harmonics,0,AQ$26*(coeff/AQ$25^power)*(sinterm*SIN(AQ$25*$B107)+costerm*COS(AQ$25*$B107)))</f>
        <v>0</v>
      </c>
      <c r="AR107" s="3">
        <f>IF(AR$25&gt;harmonics,0,AR$26*(coeff/AR$25^power)*(sinterm*SIN(AR$25*$B107)+costerm*COS(AR$25*$B107)))</f>
        <v>0</v>
      </c>
      <c r="AS107" s="3">
        <f>IF(AS$25&gt;harmonics,0,AS$26*(coeff/AS$25^power)*(sinterm*SIN(AS$25*$B107)+costerm*COS(AS$25*$B107)))</f>
        <v>0</v>
      </c>
      <c r="AT107" s="3">
        <f>IF(AT$25&gt;harmonics,0,AT$26*(coeff/AT$25^power)*(sinterm*SIN(AT$25*$B107)+costerm*COS(AT$25*$B107)))</f>
        <v>0</v>
      </c>
      <c r="AU107" s="3">
        <f>IF(AU$25&gt;harmonics,0,AU$26*(coeff/AU$25^power)*(sinterm*SIN(AU$25*$B107)+costerm*COS(AU$25*$B107)))</f>
        <v>0</v>
      </c>
      <c r="AV107" s="3">
        <f>IF(AV$25&gt;harmonics,0,AV$26*(coeff/AV$25^power)*(sinterm*SIN(AV$25*$B107)+costerm*COS(AV$25*$B107)))</f>
        <v>0</v>
      </c>
      <c r="AW107" s="3">
        <f>IF(AW$25&gt;harmonics,0,AW$26*(coeff/AW$25^power)*(sinterm*SIN(AW$25*$B107)+costerm*COS(AW$25*$B107)))</f>
        <v>0</v>
      </c>
      <c r="AX107" s="3">
        <f>IF(AX$25&gt;harmonics,0,AX$26*(coeff/AX$25^power)*(sinterm*SIN(AX$25*$B107)+costerm*COS(AX$25*$B107)))</f>
        <v>0</v>
      </c>
      <c r="AY107" s="3">
        <f>IF(AY$25&gt;harmonics,0,AY$26*(coeff/AY$25^power)*(sinterm*SIN(AY$25*$B107)+costerm*COS(AY$25*$B107)))</f>
        <v>0</v>
      </c>
      <c r="AZ107" s="3">
        <f>IF(AZ$25&gt;harmonics,0,AZ$26*(coeff/AZ$25^power)*(sinterm*SIN(AZ$25*$B107)+costerm*COS(AZ$25*$B107)))</f>
        <v>0</v>
      </c>
      <c r="BA107" s="3">
        <f>IF(BA$25&gt;harmonics,0,BA$26*(coeff/BA$25^power)*(sinterm*SIN(BA$25*$B107)+costerm*COS(BA$25*$B107)))</f>
        <v>0</v>
      </c>
      <c r="BB107" s="3">
        <f>IF(BB$25&gt;harmonics,0,BB$26*(coeff/BB$25^power)*(sinterm*SIN(BB$25*$B107)+costerm*COS(BB$25*$B107)))</f>
        <v>0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2:114" ht="12.75">
      <c r="B108" s="3">
        <f t="shared" si="6"/>
        <v>3.6442444000000025</v>
      </c>
      <c r="C108" s="3">
        <f t="shared" si="8"/>
        <v>-0.7905531168363256</v>
      </c>
      <c r="D108" s="3">
        <f t="shared" si="7"/>
        <v>0</v>
      </c>
      <c r="E108" s="3">
        <f>IF(E$25&gt;harmonics,0,E$26*(coeff/E$25^power)*(sinterm*SIN(E$25*$B108)+costerm*COS(E$25*$B108)))</f>
        <v>-0.4817509766836193</v>
      </c>
      <c r="F108" s="3">
        <f>IF(F$25&gt;harmonics,0,F$26*(coeff/F$25^power)*(sinterm*SIN(F$25*$B108)+costerm*COS(F$25*$B108)))</f>
        <v>0</v>
      </c>
      <c r="G108" s="3">
        <f>IF(G$25&gt;harmonics,0,G$26*(coeff/G$25^power)*(sinterm*SIN(G$25*$B108)+costerm*COS(G$25*$B108)))</f>
        <v>-0.33267538284904596</v>
      </c>
      <c r="H108" s="3">
        <f>IF(H$25&gt;harmonics,0,H$26*(coeff/H$25^power)*(sinterm*SIN(H$25*$B108)+costerm*COS(H$25*$B108)))</f>
        <v>0</v>
      </c>
      <c r="I108" s="3">
        <f>IF(I$25&gt;harmonics,0,I$26*(coeff/I$25^power)*(sinterm*SIN(I$25*$B108)+costerm*COS(I$25*$B108)))</f>
        <v>-0.1175595407316864</v>
      </c>
      <c r="J108" s="3">
        <f>IF(J$25&gt;harmonics,0,J$26*(coeff/J$25^power)*(sinterm*SIN(J$25*$B108)+costerm*COS(J$25*$B108)))</f>
        <v>0</v>
      </c>
      <c r="K108" s="3">
        <f>IF(K$25&gt;harmonics,0,K$26*(coeff/K$25^power)*(sinterm*SIN(K$25*$B108)+costerm*COS(K$25*$B108)))</f>
        <v>0.05258635979523564</v>
      </c>
      <c r="L108" s="3">
        <f>IF(L$25&gt;harmonics,0,L$26*(coeff/L$25^power)*(sinterm*SIN(L$25*$B108)+costerm*COS(L$25*$B108)))</f>
        <v>0</v>
      </c>
      <c r="M108" s="3">
        <f>IF(M$25&gt;harmonics,0,M$26*(coeff/M$25^power)*(sinterm*SIN(M$25*$B108)+costerm*COS(M$25*$B108)))</f>
        <v>0.10914245102641425</v>
      </c>
      <c r="N108" s="3">
        <f>IF(N$25&gt;harmonics,0,N$26*(coeff/N$25^power)*(sinterm*SIN(N$25*$B108)+costerm*COS(N$25*$B108)))</f>
        <v>0</v>
      </c>
      <c r="O108" s="3">
        <f>IF(O$25&gt;harmonics,0,O$26*(coeff/O$25^power)*(sinterm*SIN(O$25*$B108)+costerm*COS(O$25*$B108)))</f>
        <v>0.062233798933852925</v>
      </c>
      <c r="P108" s="3">
        <f>IF(P$25&gt;harmonics,0,P$26*(coeff/P$25^power)*(sinterm*SIN(P$25*$B108)+costerm*COS(P$25*$B108)))</f>
        <v>0</v>
      </c>
      <c r="Q108" s="3">
        <f>IF(Q$25&gt;harmonics,0,Q$26*(coeff/Q$25^power)*(sinterm*SIN(Q$25*$B108)+costerm*COS(Q$25*$B108)))</f>
        <v>-0.019127009847087532</v>
      </c>
      <c r="R108" s="3">
        <f>IF(R$25&gt;harmonics,0,R$26*(coeff/R$25^power)*(sinterm*SIN(R$25*$B108)+costerm*COS(R$25*$B108)))</f>
        <v>0</v>
      </c>
      <c r="S108" s="3">
        <f>IF(S$25&gt;harmonics,0,S$26*(coeff/S$25^power)*(sinterm*SIN(S$25*$B108)+costerm*COS(S$25*$B108)))</f>
        <v>-0.0634028164803892</v>
      </c>
      <c r="T108" s="3">
        <f>IF(T$25&gt;harmonics,0,T$26*(coeff/T$25^power)*(sinterm*SIN(T$25*$B108)+costerm*COS(T$25*$B108)))</f>
        <v>0</v>
      </c>
      <c r="U108" s="3">
        <f>IF(U$25&gt;harmonics,0,U$26*(coeff/U$25^power)*(sinterm*SIN(U$25*$B108)+costerm*COS(U$25*$B108)))</f>
        <v>-0.04532627043219749</v>
      </c>
      <c r="V108" s="3">
        <f>IF(V$25&gt;harmonics,0,V$26*(coeff/V$25^power)*(sinterm*SIN(V$25*$B108)+costerm*COS(V$25*$B108)))</f>
        <v>0</v>
      </c>
      <c r="W108" s="3">
        <f>IF(W$25&gt;harmonics,0,W$26*(coeff/W$25^power)*(sinterm*SIN(W$25*$B108)+costerm*COS(W$25*$B108)))</f>
        <v>0.006593432073874513</v>
      </c>
      <c r="X108" s="3">
        <f>IF(X$25&gt;harmonics,0,X$26*(coeff/X$25^power)*(sinterm*SIN(X$25*$B108)+costerm*COS(X$25*$B108)))</f>
        <v>0</v>
      </c>
      <c r="Y108" s="3">
        <f>IF(Y$25&gt;harmonics,0,Y$26*(coeff/Y$25^power)*(sinterm*SIN(Y$25*$B108)+costerm*COS(Y$25*$B108)))</f>
        <v>0.043085691789808526</v>
      </c>
      <c r="Z108" s="3">
        <f>IF(Z$25&gt;harmonics,0,Z$26*(coeff/Z$25^power)*(sinterm*SIN(Z$25*$B108)+costerm*COS(Z$25*$B108)))</f>
        <v>0</v>
      </c>
      <c r="AA108" s="3">
        <f>IF(AA$25&gt;harmonics,0,AA$26*(coeff/AA$25^power)*(sinterm*SIN(AA$25*$B108)+costerm*COS(AA$25*$B108)))</f>
        <v>0.03671155907526798</v>
      </c>
      <c r="AB108" s="3">
        <f>IF(AB$25&gt;harmonics,0,AB$26*(coeff/AB$25^power)*(sinterm*SIN(AB$25*$B108)+costerm*COS(AB$25*$B108)))</f>
        <v>0</v>
      </c>
      <c r="AC108" s="3">
        <f>IF(AC$25&gt;harmonics,0,AC$26*(coeff/AC$25^power)*(sinterm*SIN(AC$25*$B108)+costerm*COS(AC$25*$B108)))</f>
        <v>3.078164154803351E-06</v>
      </c>
      <c r="AD108" s="3">
        <f>IF(AD$25&gt;harmonics,0,AD$26*(coeff/AD$25^power)*(sinterm*SIN(AD$25*$B108)+costerm*COS(AD$25*$B108)))</f>
        <v>0</v>
      </c>
      <c r="AE108" s="3">
        <f>IF(AE$25&gt;harmonics,0,AE$26*(coeff/AE$25^power)*(sinterm*SIN(AE$25*$B108)+costerm*COS(AE$25*$B108)))</f>
        <v>0</v>
      </c>
      <c r="AF108" s="3">
        <f>IF(AF$25&gt;harmonics,0,AF$26*(coeff/AF$25^power)*(sinterm*SIN(AF$25*$B108)+costerm*COS(AF$25*$B108)))</f>
        <v>0</v>
      </c>
      <c r="AG108" s="3">
        <f>IF(AG$25&gt;harmonics,0,AG$26*(coeff/AG$25^power)*(sinterm*SIN(AG$25*$B108)+costerm*COS(AG$25*$B108)))</f>
        <v>0</v>
      </c>
      <c r="AH108" s="3">
        <f>IF(AH$25&gt;harmonics,0,AH$26*(coeff/AH$25^power)*(sinterm*SIN(AH$25*$B108)+costerm*COS(AH$25*$B108)))</f>
        <v>0</v>
      </c>
      <c r="AI108" s="3">
        <f>IF(AI$25&gt;harmonics,0,AI$26*(coeff/AI$25^power)*(sinterm*SIN(AI$25*$B108)+costerm*COS(AI$25*$B108)))</f>
        <v>0</v>
      </c>
      <c r="AJ108" s="3">
        <f>IF(AJ$25&gt;harmonics,0,AJ$26*(coeff/AJ$25^power)*(sinterm*SIN(AJ$25*$B108)+costerm*COS(AJ$25*$B108)))</f>
        <v>0</v>
      </c>
      <c r="AK108" s="3">
        <f>IF(AK$25&gt;harmonics,0,AK$26*(coeff/AK$25^power)*(sinterm*SIN(AK$25*$B108)+costerm*COS(AK$25*$B108)))</f>
        <v>0</v>
      </c>
      <c r="AL108" s="3">
        <f>IF(AL$25&gt;harmonics,0,AL$26*(coeff/AL$25^power)*(sinterm*SIN(AL$25*$B108)+costerm*COS(AL$25*$B108)))</f>
        <v>0</v>
      </c>
      <c r="AM108" s="3">
        <f>IF(AM$25&gt;harmonics,0,AM$26*(coeff/AM$25^power)*(sinterm*SIN(AM$25*$B108)+costerm*COS(AM$25*$B108)))</f>
        <v>0</v>
      </c>
      <c r="AN108" s="3">
        <f>IF(AN$25&gt;harmonics,0,AN$26*(coeff/AN$25^power)*(sinterm*SIN(AN$25*$B108)+costerm*COS(AN$25*$B108)))</f>
        <v>0</v>
      </c>
      <c r="AO108" s="3">
        <f>IF(AO$25&gt;harmonics,0,AO$26*(coeff/AO$25^power)*(sinterm*SIN(AO$25*$B108)+costerm*COS(AO$25*$B108)))</f>
        <v>0</v>
      </c>
      <c r="AP108" s="3">
        <f>IF(AP$25&gt;harmonics,0,AP$26*(coeff/AP$25^power)*(sinterm*SIN(AP$25*$B108)+costerm*COS(AP$25*$B108)))</f>
        <v>0</v>
      </c>
      <c r="AQ108" s="3">
        <f>IF(AQ$25&gt;harmonics,0,AQ$26*(coeff/AQ$25^power)*(sinterm*SIN(AQ$25*$B108)+costerm*COS(AQ$25*$B108)))</f>
        <v>0</v>
      </c>
      <c r="AR108" s="3">
        <f>IF(AR$25&gt;harmonics,0,AR$26*(coeff/AR$25^power)*(sinterm*SIN(AR$25*$B108)+costerm*COS(AR$25*$B108)))</f>
        <v>0</v>
      </c>
      <c r="AS108" s="3">
        <f>IF(AS$25&gt;harmonics,0,AS$26*(coeff/AS$25^power)*(sinterm*SIN(AS$25*$B108)+costerm*COS(AS$25*$B108)))</f>
        <v>0</v>
      </c>
      <c r="AT108" s="3">
        <f>IF(AT$25&gt;harmonics,0,AT$26*(coeff/AT$25^power)*(sinterm*SIN(AT$25*$B108)+costerm*COS(AT$25*$B108)))</f>
        <v>0</v>
      </c>
      <c r="AU108" s="3">
        <f>IF(AU$25&gt;harmonics,0,AU$26*(coeff/AU$25^power)*(sinterm*SIN(AU$25*$B108)+costerm*COS(AU$25*$B108)))</f>
        <v>0</v>
      </c>
      <c r="AV108" s="3">
        <f>IF(AV$25&gt;harmonics,0,AV$26*(coeff/AV$25^power)*(sinterm*SIN(AV$25*$B108)+costerm*COS(AV$25*$B108)))</f>
        <v>0</v>
      </c>
      <c r="AW108" s="3">
        <f>IF(AW$25&gt;harmonics,0,AW$26*(coeff/AW$25^power)*(sinterm*SIN(AW$25*$B108)+costerm*COS(AW$25*$B108)))</f>
        <v>0</v>
      </c>
      <c r="AX108" s="3">
        <f>IF(AX$25&gt;harmonics,0,AX$26*(coeff/AX$25^power)*(sinterm*SIN(AX$25*$B108)+costerm*COS(AX$25*$B108)))</f>
        <v>0</v>
      </c>
      <c r="AY108" s="3">
        <f>IF(AY$25&gt;harmonics,0,AY$26*(coeff/AY$25^power)*(sinterm*SIN(AY$25*$B108)+costerm*COS(AY$25*$B108)))</f>
        <v>0</v>
      </c>
      <c r="AZ108" s="3">
        <f>IF(AZ$25&gt;harmonics,0,AZ$26*(coeff/AZ$25^power)*(sinterm*SIN(AZ$25*$B108)+costerm*COS(AZ$25*$B108)))</f>
        <v>0</v>
      </c>
      <c r="BA108" s="3">
        <f>IF(BA$25&gt;harmonics,0,BA$26*(coeff/BA$25^power)*(sinterm*SIN(BA$25*$B108)+costerm*COS(BA$25*$B108)))</f>
        <v>0</v>
      </c>
      <c r="BB108" s="3">
        <f>IF(BB$25&gt;harmonics,0,BB$26*(coeff/BB$25^power)*(sinterm*SIN(BB$25*$B108)+costerm*COS(BB$25*$B108)))</f>
        <v>0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2:114" ht="12.75">
      <c r="B109" s="3">
        <f t="shared" si="6"/>
        <v>3.7699080000000027</v>
      </c>
      <c r="C109" s="3">
        <f t="shared" si="8"/>
        <v>-0.8302242105653724</v>
      </c>
      <c r="D109" s="3">
        <f t="shared" si="7"/>
        <v>0</v>
      </c>
      <c r="E109" s="3">
        <f>IF(E$25&gt;harmonics,0,E$26*(coeff/E$25^power)*(sinterm*SIN(E$25*$B109)+costerm*COS(E$25*$B109)))</f>
        <v>-0.5877826761304087</v>
      </c>
      <c r="F109" s="3">
        <f>IF(F$25&gt;harmonics,0,F$26*(coeff/F$25^power)*(sinterm*SIN(F$25*$B109)+costerm*COS(F$25*$B109)))</f>
        <v>0</v>
      </c>
      <c r="G109" s="3">
        <f>IF(G$25&gt;harmonics,0,G$26*(coeff/G$25^power)*(sinterm*SIN(G$25*$B109)+costerm*COS(G$25*$B109)))</f>
        <v>-0.31701982275579565</v>
      </c>
      <c r="H109" s="3">
        <f>IF(H$25&gt;harmonics,0,H$26*(coeff/H$25^power)*(sinterm*SIN(H$25*$B109)+costerm*COS(H$25*$B109)))</f>
        <v>0</v>
      </c>
      <c r="I109" s="3">
        <f>IF(I$25&gt;harmonics,0,I$26*(coeff/I$25^power)*(sinterm*SIN(I$25*$B109)+costerm*COS(I$25*$B109)))</f>
        <v>-3.184307749405639E-06</v>
      </c>
      <c r="J109" s="3">
        <f>IF(J$25&gt;harmonics,0,J$26*(coeff/J$25^power)*(sinterm*SIN(J$25*$B109)+costerm*COS(J$25*$B109)))</f>
        <v>0</v>
      </c>
      <c r="K109" s="3">
        <f>IF(K$25&gt;harmonics,0,K$26*(coeff/K$25^power)*(sinterm*SIN(K$25*$B109)+costerm*COS(K$25*$B109)))</f>
        <v>0.13586423257463132</v>
      </c>
      <c r="L109" s="3">
        <f>IF(L$25&gt;harmonics,0,L$26*(coeff/L$25^power)*(sinterm*SIN(L$25*$B109)+costerm*COS(L$25*$B109)))</f>
        <v>0</v>
      </c>
      <c r="M109" s="3">
        <f>IF(M$25&gt;harmonics,0,M$26*(coeff/M$25^power)*(sinterm*SIN(M$25*$B109)+costerm*COS(M$25*$B109)))</f>
        <v>0.06531204860920552</v>
      </c>
      <c r="N109" s="3">
        <f>IF(N$25&gt;harmonics,0,N$26*(coeff/N$25^power)*(sinterm*SIN(N$25*$B109)+costerm*COS(N$25*$B109)))</f>
        <v>0</v>
      </c>
      <c r="O109" s="3">
        <f>IF(O$25&gt;harmonics,0,O$26*(coeff/O$25^power)*(sinterm*SIN(O$25*$B109)+costerm*COS(O$25*$B109)))</f>
        <v>-0.053432446743815434</v>
      </c>
      <c r="P109" s="3">
        <f>IF(P$25&gt;harmonics,0,P$26*(coeff/P$25^power)*(sinterm*SIN(P$25*$B109)+costerm*COS(P$25*$B109)))</f>
        <v>0</v>
      </c>
      <c r="Q109" s="3">
        <f>IF(Q$25&gt;harmonics,0,Q$26*(coeff/Q$25^power)*(sinterm*SIN(Q$25*$B109)+costerm*COS(Q$25*$B109)))</f>
        <v>-0.07315917750369225</v>
      </c>
      <c r="R109" s="3">
        <f>IF(R$25&gt;harmonics,0,R$26*(coeff/R$25^power)*(sinterm*SIN(R$25*$B109)+costerm*COS(R$25*$B109)))</f>
        <v>0</v>
      </c>
      <c r="S109" s="3">
        <f>IF(S$25&gt;harmonics,0,S$26*(coeff/S$25^power)*(sinterm*SIN(S$25*$B109)+costerm*COS(S$25*$B109)))</f>
        <v>-3.184307747855667E-06</v>
      </c>
      <c r="T109" s="3">
        <f>IF(T$25&gt;harmonics,0,T$26*(coeff/T$25^power)*(sinterm*SIN(T$25*$B109)+costerm*COS(T$25*$B109)))</f>
        <v>0</v>
      </c>
      <c r="U109" s="3">
        <f>IF(U$25&gt;harmonics,0,U$26*(coeff/U$25^power)*(sinterm*SIN(U$25*$B109)+costerm*COS(U$25*$B109)))</f>
        <v>0.055943516871359004</v>
      </c>
      <c r="V109" s="3">
        <f>IF(V$25&gt;harmonics,0,V$26*(coeff/V$25^power)*(sinterm*SIN(V$25*$B109)+costerm*COS(V$25*$B109)))</f>
        <v>0</v>
      </c>
      <c r="W109" s="3">
        <f>IF(W$25&gt;harmonics,0,W$26*(coeff/W$25^power)*(sinterm*SIN(W$25*$B109)+costerm*COS(W$25*$B109)))</f>
        <v>0.030938642012592905</v>
      </c>
      <c r="X109" s="3">
        <f>IF(X$25&gt;harmonics,0,X$26*(coeff/X$25^power)*(sinterm*SIN(X$25*$B109)+costerm*COS(X$25*$B109)))</f>
        <v>0</v>
      </c>
      <c r="Y109" s="3">
        <f>IF(Y$25&gt;harmonics,0,Y$26*(coeff/Y$25^power)*(sinterm*SIN(Y$25*$B109)+costerm*COS(Y$25*$B109)))</f>
        <v>-0.027987197697026553</v>
      </c>
      <c r="Z109" s="3">
        <f>IF(Z$25&gt;harmonics,0,Z$26*(coeff/Z$25^power)*(sinterm*SIN(Z$25*$B109)+costerm*COS(Z$25*$B109)))</f>
        <v>0</v>
      </c>
      <c r="AA109" s="3">
        <f>IF(AA$25&gt;harmonics,0,AA$26*(coeff/AA$25^power)*(sinterm*SIN(AA$25*$B109)+costerm*COS(AA$25*$B109)))</f>
        <v>-0.04135126721148882</v>
      </c>
      <c r="AB109" s="3">
        <f>IF(AB$25&gt;harmonics,0,AB$26*(coeff/AB$25^power)*(sinterm*SIN(AB$25*$B109)+costerm*COS(AB$25*$B109)))</f>
        <v>0</v>
      </c>
      <c r="AC109" s="3">
        <f>IF(AC$25&gt;harmonics,0,AC$26*(coeff/AC$25^power)*(sinterm*SIN(AC$25*$B109)+costerm*COS(AC$25*$B109)))</f>
        <v>-3.184307745892593E-06</v>
      </c>
      <c r="AD109" s="3">
        <f>IF(AD$25&gt;harmonics,0,AD$26*(coeff/AD$25^power)*(sinterm*SIN(AD$25*$B109)+costerm*COS(AD$25*$B109)))</f>
        <v>0</v>
      </c>
      <c r="AE109" s="3">
        <f>IF(AE$25&gt;harmonics,0,AE$26*(coeff/AE$25^power)*(sinterm*SIN(AE$25*$B109)+costerm*COS(AE$25*$B109)))</f>
        <v>0</v>
      </c>
      <c r="AF109" s="3">
        <f>IF(AF$25&gt;harmonics,0,AF$26*(coeff/AF$25^power)*(sinterm*SIN(AF$25*$B109)+costerm*COS(AF$25*$B109)))</f>
        <v>0</v>
      </c>
      <c r="AG109" s="3">
        <f>IF(AG$25&gt;harmonics,0,AG$26*(coeff/AG$25^power)*(sinterm*SIN(AG$25*$B109)+costerm*COS(AG$25*$B109)))</f>
        <v>0</v>
      </c>
      <c r="AH109" s="3">
        <f>IF(AH$25&gt;harmonics,0,AH$26*(coeff/AH$25^power)*(sinterm*SIN(AH$25*$B109)+costerm*COS(AH$25*$B109)))</f>
        <v>0</v>
      </c>
      <c r="AI109" s="3">
        <f>IF(AI$25&gt;harmonics,0,AI$26*(coeff/AI$25^power)*(sinterm*SIN(AI$25*$B109)+costerm*COS(AI$25*$B109)))</f>
        <v>0</v>
      </c>
      <c r="AJ109" s="3">
        <f>IF(AJ$25&gt;harmonics,0,AJ$26*(coeff/AJ$25^power)*(sinterm*SIN(AJ$25*$B109)+costerm*COS(AJ$25*$B109)))</f>
        <v>0</v>
      </c>
      <c r="AK109" s="3">
        <f>IF(AK$25&gt;harmonics,0,AK$26*(coeff/AK$25^power)*(sinterm*SIN(AK$25*$B109)+costerm*COS(AK$25*$B109)))</f>
        <v>0</v>
      </c>
      <c r="AL109" s="3">
        <f>IF(AL$25&gt;harmonics,0,AL$26*(coeff/AL$25^power)*(sinterm*SIN(AL$25*$B109)+costerm*COS(AL$25*$B109)))</f>
        <v>0</v>
      </c>
      <c r="AM109" s="3">
        <f>IF(AM$25&gt;harmonics,0,AM$26*(coeff/AM$25^power)*(sinterm*SIN(AM$25*$B109)+costerm*COS(AM$25*$B109)))</f>
        <v>0</v>
      </c>
      <c r="AN109" s="3">
        <f>IF(AN$25&gt;harmonics,0,AN$26*(coeff/AN$25^power)*(sinterm*SIN(AN$25*$B109)+costerm*COS(AN$25*$B109)))</f>
        <v>0</v>
      </c>
      <c r="AO109" s="3">
        <f>IF(AO$25&gt;harmonics,0,AO$26*(coeff/AO$25^power)*(sinterm*SIN(AO$25*$B109)+costerm*COS(AO$25*$B109)))</f>
        <v>0</v>
      </c>
      <c r="AP109" s="3">
        <f>IF(AP$25&gt;harmonics,0,AP$26*(coeff/AP$25^power)*(sinterm*SIN(AP$25*$B109)+costerm*COS(AP$25*$B109)))</f>
        <v>0</v>
      </c>
      <c r="AQ109" s="3">
        <f>IF(AQ$25&gt;harmonics,0,AQ$26*(coeff/AQ$25^power)*(sinterm*SIN(AQ$25*$B109)+costerm*COS(AQ$25*$B109)))</f>
        <v>0</v>
      </c>
      <c r="AR109" s="3">
        <f>IF(AR$25&gt;harmonics,0,AR$26*(coeff/AR$25^power)*(sinterm*SIN(AR$25*$B109)+costerm*COS(AR$25*$B109)))</f>
        <v>0</v>
      </c>
      <c r="AS109" s="3">
        <f>IF(AS$25&gt;harmonics,0,AS$26*(coeff/AS$25^power)*(sinterm*SIN(AS$25*$B109)+costerm*COS(AS$25*$B109)))</f>
        <v>0</v>
      </c>
      <c r="AT109" s="3">
        <f>IF(AT$25&gt;harmonics,0,AT$26*(coeff/AT$25^power)*(sinterm*SIN(AT$25*$B109)+costerm*COS(AT$25*$B109)))</f>
        <v>0</v>
      </c>
      <c r="AU109" s="3">
        <f>IF(AU$25&gt;harmonics,0,AU$26*(coeff/AU$25^power)*(sinterm*SIN(AU$25*$B109)+costerm*COS(AU$25*$B109)))</f>
        <v>0</v>
      </c>
      <c r="AV109" s="3">
        <f>IF(AV$25&gt;harmonics,0,AV$26*(coeff/AV$25^power)*(sinterm*SIN(AV$25*$B109)+costerm*COS(AV$25*$B109)))</f>
        <v>0</v>
      </c>
      <c r="AW109" s="3">
        <f>IF(AW$25&gt;harmonics,0,AW$26*(coeff/AW$25^power)*(sinterm*SIN(AW$25*$B109)+costerm*COS(AW$25*$B109)))</f>
        <v>0</v>
      </c>
      <c r="AX109" s="3">
        <f>IF(AX$25&gt;harmonics,0,AX$26*(coeff/AX$25^power)*(sinterm*SIN(AX$25*$B109)+costerm*COS(AX$25*$B109)))</f>
        <v>0</v>
      </c>
      <c r="AY109" s="3">
        <f>IF(AY$25&gt;harmonics,0,AY$26*(coeff/AY$25^power)*(sinterm*SIN(AY$25*$B109)+costerm*COS(AY$25*$B109)))</f>
        <v>0</v>
      </c>
      <c r="AZ109" s="3">
        <f>IF(AZ$25&gt;harmonics,0,AZ$26*(coeff/AZ$25^power)*(sinterm*SIN(AZ$25*$B109)+costerm*COS(AZ$25*$B109)))</f>
        <v>0</v>
      </c>
      <c r="BA109" s="3">
        <f>IF(BA$25&gt;harmonics,0,BA$26*(coeff/BA$25^power)*(sinterm*SIN(BA$25*$B109)+costerm*COS(BA$25*$B109)))</f>
        <v>0</v>
      </c>
      <c r="BB109" s="3">
        <f>IF(BB$25&gt;harmonics,0,BB$26*(coeff/BB$25^power)*(sinterm*SIN(BB$25*$B109)+costerm*COS(BB$25*$B109)))</f>
        <v>0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2:114" ht="12.75">
      <c r="B110" s="3">
        <f t="shared" si="6"/>
        <v>3.895571600000003</v>
      </c>
      <c r="C110" s="3">
        <f t="shared" si="8"/>
        <v>-0.7472748356287022</v>
      </c>
      <c r="D110" s="3">
        <f t="shared" si="7"/>
        <v>0</v>
      </c>
      <c r="E110" s="3">
        <f>IF(E$25&gt;harmonics,0,E$26*(coeff/E$25^power)*(sinterm*SIN(E$25*$B110)+costerm*COS(E$25*$B110)))</f>
        <v>-0.6845447072891854</v>
      </c>
      <c r="F110" s="3">
        <f>IF(F$25&gt;harmonics,0,F$26*(coeff/F$25^power)*(sinterm*SIN(F$25*$B110)+costerm*COS(F$25*$B110)))</f>
        <v>0</v>
      </c>
      <c r="G110" s="3">
        <f>IF(G$25&gt;harmonics,0,G$26*(coeff/G$25^power)*(sinterm*SIN(G$25*$B110)+costerm*COS(G$25*$B110)))</f>
        <v>-0.25683984499203794</v>
      </c>
      <c r="H110" s="3">
        <f>IF(H$25&gt;harmonics,0,H$26*(coeff/H$25^power)*(sinterm*SIN(H$25*$B110)+costerm*COS(H$25*$B110)))</f>
        <v>0</v>
      </c>
      <c r="I110" s="3">
        <f>IF(I$25&gt;harmonics,0,I$26*(coeff/I$25^power)*(sinterm*SIN(I$25*$B110)+costerm*COS(I$25*$B110)))</f>
        <v>0.11755438841153112</v>
      </c>
      <c r="J110" s="3">
        <f>IF(J$25&gt;harmonics,0,J$26*(coeff/J$25^power)*(sinterm*SIN(J$25*$B110)+costerm*COS(J$25*$B110)))</f>
        <v>0</v>
      </c>
      <c r="K110" s="3">
        <f>IF(K$25&gt;harmonics,0,K$26*(coeff/K$25^power)*(sinterm*SIN(K$25*$B110)+costerm*COS(K$25*$B110)))</f>
        <v>0.12062003815171668</v>
      </c>
      <c r="L110" s="3">
        <f>IF(L$25&gt;harmonics,0,L$26*(coeff/L$25^power)*(sinterm*SIN(L$25*$B110)+costerm*COS(L$25*$B110)))</f>
        <v>0</v>
      </c>
      <c r="M110" s="3">
        <f>IF(M$25&gt;harmonics,0,M$26*(coeff/M$25^power)*(sinterm*SIN(M$25*$B110)+costerm*COS(M$25*$B110)))</f>
        <v>-0.05352530254334007</v>
      </c>
      <c r="N110" s="3">
        <f>IF(N$25&gt;harmonics,0,N$26*(coeff/N$25^power)*(sinterm*SIN(N$25*$B110)+costerm*COS(N$25*$B110)))</f>
        <v>0</v>
      </c>
      <c r="O110" s="3">
        <f>IF(O$25&gt;harmonics,0,O$26*(coeff/O$25^power)*(sinterm*SIN(O$25*$B110)+costerm*COS(O$25*$B110)))</f>
        <v>-0.08225840572179706</v>
      </c>
      <c r="P110" s="3">
        <f>IF(P$25&gt;harmonics,0,P$26*(coeff/P$25^power)*(sinterm*SIN(P$25*$B110)+costerm*COS(P$25*$B110)))</f>
        <v>0</v>
      </c>
      <c r="Q110" s="3">
        <f>IF(Q$25&gt;harmonics,0,Q$26*(coeff/Q$25^power)*(sinterm*SIN(Q$25*$B110)+costerm*COS(Q$25*$B110)))</f>
        <v>0.02831421387324584</v>
      </c>
      <c r="R110" s="3">
        <f>IF(R$25&gt;harmonics,0,R$26*(coeff/R$25^power)*(sinterm*SIN(R$25*$B110)+costerm*COS(R$25*$B110)))</f>
        <v>0</v>
      </c>
      <c r="S110" s="3">
        <f>IF(S$25&gt;harmonics,0,S$26*(coeff/S$25^power)*(sinterm*SIN(S$25*$B110)+costerm*COS(S$25*$B110)))</f>
        <v>0.06340478448116463</v>
      </c>
      <c r="T110" s="3">
        <f>IF(T$25&gt;harmonics,0,T$26*(coeff/T$25^power)*(sinterm*SIN(T$25*$B110)+costerm*COS(T$25*$B110)))</f>
        <v>0</v>
      </c>
      <c r="U110" s="3">
        <f>IF(U$25&gt;harmonics,0,U$26*(coeff/U$25^power)*(sinterm*SIN(U$25*$B110)+costerm*COS(U$25*$B110)))</f>
        <v>-0.014625629793403514</v>
      </c>
      <c r="V110" s="3">
        <f>IF(V$25&gt;harmonics,0,V$26*(coeff/V$25^power)*(sinterm*SIN(V$25*$B110)+costerm*COS(V$25*$B110)))</f>
        <v>0</v>
      </c>
      <c r="W110" s="3">
        <f>IF(W$25&gt;harmonics,0,W$26*(coeff/W$25^power)*(sinterm*SIN(W$25*$B110)+costerm*COS(W$25*$B110)))</f>
        <v>-0.05169994545378261</v>
      </c>
      <c r="X110" s="3">
        <f>IF(X$25&gt;harmonics,0,X$26*(coeff/X$25^power)*(sinterm*SIN(X$25*$B110)+costerm*COS(X$25*$B110)))</f>
        <v>0</v>
      </c>
      <c r="Y110" s="3">
        <f>IF(Y$25&gt;harmonics,0,Y$26*(coeff/Y$25^power)*(sinterm*SIN(Y$25*$B110)+costerm*COS(Y$25*$B110)))</f>
        <v>0.005964984697952806</v>
      </c>
      <c r="Z110" s="3">
        <f>IF(Z$25&gt;harmonics,0,Z$26*(coeff/Z$25^power)*(sinterm*SIN(Z$25*$B110)+costerm*COS(Z$25*$B110)))</f>
        <v>0</v>
      </c>
      <c r="AA110" s="3">
        <f>IF(AA$25&gt;harmonics,0,AA$26*(coeff/AA$25^power)*(sinterm*SIN(AA$25*$B110)+costerm*COS(AA$25*$B110)))</f>
        <v>0.043392672938286476</v>
      </c>
      <c r="AB110" s="3">
        <f>IF(AB$25&gt;harmonics,0,AB$26*(coeff/AB$25^power)*(sinterm*SIN(AB$25*$B110)+costerm*COS(AB$25*$B110)))</f>
        <v>0</v>
      </c>
      <c r="AC110" s="3">
        <f>IF(AC$25&gt;harmonics,0,AC$26*(coeff/AC$25^power)*(sinterm*SIN(AC$25*$B110)+costerm*COS(AC$25*$B110)))</f>
        <v>3.2904513369594124E-06</v>
      </c>
      <c r="AD110" s="3">
        <f>IF(AD$25&gt;harmonics,0,AD$26*(coeff/AD$25^power)*(sinterm*SIN(AD$25*$B110)+costerm*COS(AD$25*$B110)))</f>
        <v>0</v>
      </c>
      <c r="AE110" s="3">
        <f>IF(AE$25&gt;harmonics,0,AE$26*(coeff/AE$25^power)*(sinterm*SIN(AE$25*$B110)+costerm*COS(AE$25*$B110)))</f>
        <v>0</v>
      </c>
      <c r="AF110" s="3">
        <f>IF(AF$25&gt;harmonics,0,AF$26*(coeff/AF$25^power)*(sinterm*SIN(AF$25*$B110)+costerm*COS(AF$25*$B110)))</f>
        <v>0</v>
      </c>
      <c r="AG110" s="3">
        <f>IF(AG$25&gt;harmonics,0,AG$26*(coeff/AG$25^power)*(sinterm*SIN(AG$25*$B110)+costerm*COS(AG$25*$B110)))</f>
        <v>0</v>
      </c>
      <c r="AH110" s="3">
        <f>IF(AH$25&gt;harmonics,0,AH$26*(coeff/AH$25^power)*(sinterm*SIN(AH$25*$B110)+costerm*COS(AH$25*$B110)))</f>
        <v>0</v>
      </c>
      <c r="AI110" s="3">
        <f>IF(AI$25&gt;harmonics,0,AI$26*(coeff/AI$25^power)*(sinterm*SIN(AI$25*$B110)+costerm*COS(AI$25*$B110)))</f>
        <v>0</v>
      </c>
      <c r="AJ110" s="3">
        <f>IF(AJ$25&gt;harmonics,0,AJ$26*(coeff/AJ$25^power)*(sinterm*SIN(AJ$25*$B110)+costerm*COS(AJ$25*$B110)))</f>
        <v>0</v>
      </c>
      <c r="AK110" s="3">
        <f>IF(AK$25&gt;harmonics,0,AK$26*(coeff/AK$25^power)*(sinterm*SIN(AK$25*$B110)+costerm*COS(AK$25*$B110)))</f>
        <v>0</v>
      </c>
      <c r="AL110" s="3">
        <f>IF(AL$25&gt;harmonics,0,AL$26*(coeff/AL$25^power)*(sinterm*SIN(AL$25*$B110)+costerm*COS(AL$25*$B110)))</f>
        <v>0</v>
      </c>
      <c r="AM110" s="3">
        <f>IF(AM$25&gt;harmonics,0,AM$26*(coeff/AM$25^power)*(sinterm*SIN(AM$25*$B110)+costerm*COS(AM$25*$B110)))</f>
        <v>0</v>
      </c>
      <c r="AN110" s="3">
        <f>IF(AN$25&gt;harmonics,0,AN$26*(coeff/AN$25^power)*(sinterm*SIN(AN$25*$B110)+costerm*COS(AN$25*$B110)))</f>
        <v>0</v>
      </c>
      <c r="AO110" s="3">
        <f>IF(AO$25&gt;harmonics,0,AO$26*(coeff/AO$25^power)*(sinterm*SIN(AO$25*$B110)+costerm*COS(AO$25*$B110)))</f>
        <v>0</v>
      </c>
      <c r="AP110" s="3">
        <f>IF(AP$25&gt;harmonics,0,AP$26*(coeff/AP$25^power)*(sinterm*SIN(AP$25*$B110)+costerm*COS(AP$25*$B110)))</f>
        <v>0</v>
      </c>
      <c r="AQ110" s="3">
        <f>IF(AQ$25&gt;harmonics,0,AQ$26*(coeff/AQ$25^power)*(sinterm*SIN(AQ$25*$B110)+costerm*COS(AQ$25*$B110)))</f>
        <v>0</v>
      </c>
      <c r="AR110" s="3">
        <f>IF(AR$25&gt;harmonics,0,AR$26*(coeff/AR$25^power)*(sinterm*SIN(AR$25*$B110)+costerm*COS(AR$25*$B110)))</f>
        <v>0</v>
      </c>
      <c r="AS110" s="3">
        <f>IF(AS$25&gt;harmonics,0,AS$26*(coeff/AS$25^power)*(sinterm*SIN(AS$25*$B110)+costerm*COS(AS$25*$B110)))</f>
        <v>0</v>
      </c>
      <c r="AT110" s="3">
        <f>IF(AT$25&gt;harmonics,0,AT$26*(coeff/AT$25^power)*(sinterm*SIN(AT$25*$B110)+costerm*COS(AT$25*$B110)))</f>
        <v>0</v>
      </c>
      <c r="AU110" s="3">
        <f>IF(AU$25&gt;harmonics,0,AU$26*(coeff/AU$25^power)*(sinterm*SIN(AU$25*$B110)+costerm*COS(AU$25*$B110)))</f>
        <v>0</v>
      </c>
      <c r="AV110" s="3">
        <f>IF(AV$25&gt;harmonics,0,AV$26*(coeff/AV$25^power)*(sinterm*SIN(AV$25*$B110)+costerm*COS(AV$25*$B110)))</f>
        <v>0</v>
      </c>
      <c r="AW110" s="3">
        <f>IF(AW$25&gt;harmonics,0,AW$26*(coeff/AW$25^power)*(sinterm*SIN(AW$25*$B110)+costerm*COS(AW$25*$B110)))</f>
        <v>0</v>
      </c>
      <c r="AX110" s="3">
        <f>IF(AX$25&gt;harmonics,0,AX$26*(coeff/AX$25^power)*(sinterm*SIN(AX$25*$B110)+costerm*COS(AX$25*$B110)))</f>
        <v>0</v>
      </c>
      <c r="AY110" s="3">
        <f>IF(AY$25&gt;harmonics,0,AY$26*(coeff/AY$25^power)*(sinterm*SIN(AY$25*$B110)+costerm*COS(AY$25*$B110)))</f>
        <v>0</v>
      </c>
      <c r="AZ110" s="3">
        <f>IF(AZ$25&gt;harmonics,0,AZ$26*(coeff/AZ$25^power)*(sinterm*SIN(AZ$25*$B110)+costerm*COS(AZ$25*$B110)))</f>
        <v>0</v>
      </c>
      <c r="BA110" s="3">
        <f>IF(BA$25&gt;harmonics,0,BA$26*(coeff/BA$25^power)*(sinterm*SIN(BA$25*$B110)+costerm*COS(BA$25*$B110)))</f>
        <v>0</v>
      </c>
      <c r="BB110" s="3">
        <f>IF(BB$25&gt;harmonics,0,BB$26*(coeff/BB$25^power)*(sinterm*SIN(BB$25*$B110)+costerm*COS(BB$25*$B110)))</f>
        <v>0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2:114" ht="12.75">
      <c r="B111" s="3">
        <f t="shared" si="6"/>
        <v>4.021235200000003</v>
      </c>
      <c r="C111" s="3">
        <f t="shared" si="8"/>
        <v>-0.7808468398176783</v>
      </c>
      <c r="D111" s="3">
        <f t="shared" si="7"/>
        <v>0</v>
      </c>
      <c r="E111" s="3">
        <f>IF(E$25&gt;harmonics,0,E$26*(coeff/E$25^power)*(sinterm*SIN(E$25*$B111)+costerm*COS(E$25*$B111)))</f>
        <v>-0.7705110777002513</v>
      </c>
      <c r="F111" s="3">
        <f>IF(F$25&gt;harmonics,0,F$26*(coeff/F$25^power)*(sinterm*SIN(F$25*$B111)+costerm*COS(F$25*$B111)))</f>
        <v>0</v>
      </c>
      <c r="G111" s="3">
        <f>IF(G$25&gt;harmonics,0,G$26*(coeff/G$25^power)*(sinterm*SIN(G$25*$B111)+costerm*COS(G$25*$B111)))</f>
        <v>-0.16058753448439667</v>
      </c>
      <c r="H111" s="3">
        <f>IF(H$25&gt;harmonics,0,H$26*(coeff/H$25^power)*(sinterm*SIN(H$25*$B111)+costerm*COS(H$25*$B111)))</f>
        <v>0</v>
      </c>
      <c r="I111" s="3">
        <f>IF(I$25&gt;harmonics,0,I$26*(coeff/I$25^power)*(sinterm*SIN(I$25*$B111)+costerm*COS(I$25*$B111)))</f>
        <v>0.1902102536260432</v>
      </c>
      <c r="J111" s="3">
        <f>IF(J$25&gt;harmonics,0,J$26*(coeff/J$25^power)*(sinterm*SIN(J$25*$B111)+costerm*COS(J$25*$B111)))</f>
        <v>0</v>
      </c>
      <c r="K111" s="3">
        <f>IF(K$25&gt;harmonics,0,K$26*(coeff/K$25^power)*(sinterm*SIN(K$25*$B111)+costerm*COS(K$25*$B111)))</f>
        <v>0.017908117458748988</v>
      </c>
      <c r="L111" s="3">
        <f>IF(L$25&gt;harmonics,0,L$26*(coeff/L$25^power)*(sinterm*SIN(L$25*$B111)+costerm*COS(L$25*$B111)))</f>
        <v>0</v>
      </c>
      <c r="M111" s="3">
        <f>IF(M$25&gt;harmonics,0,M$26*(coeff/M$25^power)*(sinterm*SIN(M$25*$B111)+costerm*COS(M$25*$B111)))</f>
        <v>-0.11089207193639934</v>
      </c>
      <c r="N111" s="3">
        <f>IF(N$25&gt;harmonics,0,N$26*(coeff/N$25^power)*(sinterm*SIN(N$25*$B111)+costerm*COS(N$25*$B111)))</f>
        <v>0</v>
      </c>
      <c r="O111" s="3">
        <f>IF(O$25&gt;harmonics,0,O$26*(coeff/O$25^power)*(sinterm*SIN(O$25*$B111)+costerm*COS(O$25*$B111)))</f>
        <v>0.022604881660005217</v>
      </c>
      <c r="P111" s="3">
        <f>IF(P$25&gt;harmonics,0,P$26*(coeff/P$25^power)*(sinterm*SIN(P$25*$B111)+costerm*COS(P$25*$B111)))</f>
        <v>0</v>
      </c>
      <c r="Q111" s="3">
        <f>IF(Q$25&gt;harmonics,0,Q$26*(coeff/Q$25^power)*(sinterm*SIN(Q$25*$B111)+costerm*COS(Q$25*$B111)))</f>
        <v>0.06960352709085538</v>
      </c>
      <c r="R111" s="3">
        <f>IF(R$25&gt;harmonics,0,R$26*(coeff/R$25^power)*(sinterm*SIN(R$25*$B111)+costerm*COS(R$25*$B111)))</f>
        <v>0</v>
      </c>
      <c r="S111" s="3">
        <f>IF(S$25&gt;harmonics,0,S$26*(coeff/S$25^power)*(sinterm*SIN(S$25*$B111)+costerm*COS(S$25*$B111)))</f>
        <v>-0.03918293553228373</v>
      </c>
      <c r="T111" s="3">
        <f>IF(T$25&gt;harmonics,0,T$26*(coeff/T$25^power)*(sinterm*SIN(T$25*$B111)+costerm*COS(T$25*$B111)))</f>
        <v>0</v>
      </c>
      <c r="U111" s="3">
        <f>IF(U$25&gt;harmonics,0,U$26*(coeff/U$25^power)*(sinterm*SIN(U$25*$B111)+costerm*COS(U$25*$B111)))</f>
        <v>-0.04026995276334982</v>
      </c>
      <c r="V111" s="3">
        <f>IF(V$25&gt;harmonics,0,V$26*(coeff/V$25^power)*(sinterm*SIN(V$25*$B111)+costerm*COS(V$25*$B111)))</f>
        <v>0</v>
      </c>
      <c r="W111" s="3">
        <f>IF(W$25&gt;harmonics,0,W$26*(coeff/W$25^power)*(sinterm*SIN(W$25*$B111)+costerm*COS(W$25*$B111)))</f>
        <v>0.04443649178941343</v>
      </c>
      <c r="X111" s="3">
        <f>IF(X$25&gt;harmonics,0,X$26*(coeff/X$25^power)*(sinterm*SIN(X$25*$B111)+costerm*COS(X$25*$B111)))</f>
        <v>0</v>
      </c>
      <c r="Y111" s="3">
        <f>IF(Y$25&gt;harmonics,0,Y$26*(coeff/Y$25^power)*(sinterm*SIN(Y$25*$B111)+costerm*COS(Y$25*$B111)))</f>
        <v>0.017532898633536017</v>
      </c>
      <c r="Z111" s="3">
        <f>IF(Z$25&gt;harmonics,0,Z$26*(coeff/Z$25^power)*(sinterm*SIN(Z$25*$B111)+costerm*COS(Z$25*$B111)))</f>
        <v>0</v>
      </c>
      <c r="AA111" s="3">
        <f>IF(AA$25&gt;harmonics,0,AA$26*(coeff/AA$25^power)*(sinterm*SIN(AA$25*$B111)+costerm*COS(AA$25*$B111)))</f>
        <v>-0.04270750474728321</v>
      </c>
      <c r="AB111" s="3">
        <f>IF(AB$25&gt;harmonics,0,AB$26*(coeff/AB$25^power)*(sinterm*SIN(AB$25*$B111)+costerm*COS(AB$25*$B111)))</f>
        <v>0</v>
      </c>
      <c r="AC111" s="3">
        <f>IF(AC$25&gt;harmonics,0,AC$26*(coeff/AC$25^power)*(sinterm*SIN(AC$25*$B111)+costerm*COS(AC$25*$B111)))</f>
        <v>-3.3965949280030616E-06</v>
      </c>
      <c r="AD111" s="3">
        <f>IF(AD$25&gt;harmonics,0,AD$26*(coeff/AD$25^power)*(sinterm*SIN(AD$25*$B111)+costerm*COS(AD$25*$B111)))</f>
        <v>0</v>
      </c>
      <c r="AE111" s="3">
        <f>IF(AE$25&gt;harmonics,0,AE$26*(coeff/AE$25^power)*(sinterm*SIN(AE$25*$B111)+costerm*COS(AE$25*$B111)))</f>
        <v>0</v>
      </c>
      <c r="AF111" s="3">
        <f>IF(AF$25&gt;harmonics,0,AF$26*(coeff/AF$25^power)*(sinterm*SIN(AF$25*$B111)+costerm*COS(AF$25*$B111)))</f>
        <v>0</v>
      </c>
      <c r="AG111" s="3">
        <f>IF(AG$25&gt;harmonics,0,AG$26*(coeff/AG$25^power)*(sinterm*SIN(AG$25*$B111)+costerm*COS(AG$25*$B111)))</f>
        <v>0</v>
      </c>
      <c r="AH111" s="3">
        <f>IF(AH$25&gt;harmonics,0,AH$26*(coeff/AH$25^power)*(sinterm*SIN(AH$25*$B111)+costerm*COS(AH$25*$B111)))</f>
        <v>0</v>
      </c>
      <c r="AI111" s="3">
        <f>IF(AI$25&gt;harmonics,0,AI$26*(coeff/AI$25^power)*(sinterm*SIN(AI$25*$B111)+costerm*COS(AI$25*$B111)))</f>
        <v>0</v>
      </c>
      <c r="AJ111" s="3">
        <f>IF(AJ$25&gt;harmonics,0,AJ$26*(coeff/AJ$25^power)*(sinterm*SIN(AJ$25*$B111)+costerm*COS(AJ$25*$B111)))</f>
        <v>0</v>
      </c>
      <c r="AK111" s="3">
        <f>IF(AK$25&gt;harmonics,0,AK$26*(coeff/AK$25^power)*(sinterm*SIN(AK$25*$B111)+costerm*COS(AK$25*$B111)))</f>
        <v>0</v>
      </c>
      <c r="AL111" s="3">
        <f>IF(AL$25&gt;harmonics,0,AL$26*(coeff/AL$25^power)*(sinterm*SIN(AL$25*$B111)+costerm*COS(AL$25*$B111)))</f>
        <v>0</v>
      </c>
      <c r="AM111" s="3">
        <f>IF(AM$25&gt;harmonics,0,AM$26*(coeff/AM$25^power)*(sinterm*SIN(AM$25*$B111)+costerm*COS(AM$25*$B111)))</f>
        <v>0</v>
      </c>
      <c r="AN111" s="3">
        <f>IF(AN$25&gt;harmonics,0,AN$26*(coeff/AN$25^power)*(sinterm*SIN(AN$25*$B111)+costerm*COS(AN$25*$B111)))</f>
        <v>0</v>
      </c>
      <c r="AO111" s="3">
        <f>IF(AO$25&gt;harmonics,0,AO$26*(coeff/AO$25^power)*(sinterm*SIN(AO$25*$B111)+costerm*COS(AO$25*$B111)))</f>
        <v>0</v>
      </c>
      <c r="AP111" s="3">
        <f>IF(AP$25&gt;harmonics,0,AP$26*(coeff/AP$25^power)*(sinterm*SIN(AP$25*$B111)+costerm*COS(AP$25*$B111)))</f>
        <v>0</v>
      </c>
      <c r="AQ111" s="3">
        <f>IF(AQ$25&gt;harmonics,0,AQ$26*(coeff/AQ$25^power)*(sinterm*SIN(AQ$25*$B111)+costerm*COS(AQ$25*$B111)))</f>
        <v>0</v>
      </c>
      <c r="AR111" s="3">
        <f>IF(AR$25&gt;harmonics,0,AR$26*(coeff/AR$25^power)*(sinterm*SIN(AR$25*$B111)+costerm*COS(AR$25*$B111)))</f>
        <v>0</v>
      </c>
      <c r="AS111" s="3">
        <f>IF(AS$25&gt;harmonics,0,AS$26*(coeff/AS$25^power)*(sinterm*SIN(AS$25*$B111)+costerm*COS(AS$25*$B111)))</f>
        <v>0</v>
      </c>
      <c r="AT111" s="3">
        <f>IF(AT$25&gt;harmonics,0,AT$26*(coeff/AT$25^power)*(sinterm*SIN(AT$25*$B111)+costerm*COS(AT$25*$B111)))</f>
        <v>0</v>
      </c>
      <c r="AU111" s="3">
        <f>IF(AU$25&gt;harmonics,0,AU$26*(coeff/AU$25^power)*(sinterm*SIN(AU$25*$B111)+costerm*COS(AU$25*$B111)))</f>
        <v>0</v>
      </c>
      <c r="AV111" s="3">
        <f>IF(AV$25&gt;harmonics,0,AV$26*(coeff/AV$25^power)*(sinterm*SIN(AV$25*$B111)+costerm*COS(AV$25*$B111)))</f>
        <v>0</v>
      </c>
      <c r="AW111" s="3">
        <f>IF(AW$25&gt;harmonics,0,AW$26*(coeff/AW$25^power)*(sinterm*SIN(AW$25*$B111)+costerm*COS(AW$25*$B111)))</f>
        <v>0</v>
      </c>
      <c r="AX111" s="3">
        <f>IF(AX$25&gt;harmonics,0,AX$26*(coeff/AX$25^power)*(sinterm*SIN(AX$25*$B111)+costerm*COS(AX$25*$B111)))</f>
        <v>0</v>
      </c>
      <c r="AY111" s="3">
        <f>IF(AY$25&gt;harmonics,0,AY$26*(coeff/AY$25^power)*(sinterm*SIN(AY$25*$B111)+costerm*COS(AY$25*$B111)))</f>
        <v>0</v>
      </c>
      <c r="AZ111" s="3">
        <f>IF(AZ$25&gt;harmonics,0,AZ$26*(coeff/AZ$25^power)*(sinterm*SIN(AZ$25*$B111)+costerm*COS(AZ$25*$B111)))</f>
        <v>0</v>
      </c>
      <c r="BA111" s="3">
        <f>IF(BA$25&gt;harmonics,0,BA$26*(coeff/BA$25^power)*(sinterm*SIN(BA$25*$B111)+costerm*COS(BA$25*$B111)))</f>
        <v>0</v>
      </c>
      <c r="BB111" s="3">
        <f>IF(BB$25&gt;harmonics,0,BB$26*(coeff/BB$25^power)*(sinterm*SIN(BB$25*$B111)+costerm*COS(BB$25*$B111)))</f>
        <v>0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2:114" ht="12.75">
      <c r="B112" s="3">
        <f aca="true" t="shared" si="9" ref="B112:B143">B111+pi*dx</f>
        <v>4.146898800000003</v>
      </c>
      <c r="C112" s="3">
        <f t="shared" si="8"/>
        <v>-0.8201042579160476</v>
      </c>
      <c r="D112" s="3">
        <f t="shared" si="7"/>
        <v>0</v>
      </c>
      <c r="E112" s="3">
        <f>IF(E$25&gt;harmonics,0,E$26*(coeff/E$25^power)*(sinterm*SIN(E$25*$B112)+costerm*COS(E$25*$B112)))</f>
        <v>-0.8443260486356786</v>
      </c>
      <c r="F112" s="3">
        <f>IF(F$25&gt;harmonics,0,F$26*(coeff/F$25^power)*(sinterm*SIN(F$25*$B112)+costerm*COS(F$25*$B112)))</f>
        <v>0</v>
      </c>
      <c r="G112" s="3">
        <f>IF(G$25&gt;harmonics,0,G$26*(coeff/G$25^power)*(sinterm*SIN(G$25*$B112)+costerm*COS(G$25*$B112)))</f>
        <v>-0.04178121963751206</v>
      </c>
      <c r="H112" s="3">
        <f>IF(H$25&gt;harmonics,0,H$26*(coeff/H$25^power)*(sinterm*SIN(H$25*$B112)+costerm*COS(H$25*$B112)))</f>
        <v>0</v>
      </c>
      <c r="I112" s="3">
        <f>IF(I$25&gt;harmonics,0,I$26*(coeff/I$25^power)*(sinterm*SIN(I$25*$B112)+costerm*COS(I$25*$B112)))</f>
        <v>0.19021238563558973</v>
      </c>
      <c r="J112" s="3">
        <f>IF(J$25&gt;harmonics,0,J$26*(coeff/J$25^power)*(sinterm*SIN(J$25*$B112)+costerm*COS(J$25*$B112)))</f>
        <v>0</v>
      </c>
      <c r="K112" s="3">
        <f>IF(K$25&gt;harmonics,0,K$26*(coeff/K$25^power)*(sinterm*SIN(K$25*$B112)+costerm*COS(K$25*$B112)))</f>
        <v>-0.09778989028820895</v>
      </c>
      <c r="L112" s="3">
        <f>IF(L$25&gt;harmonics,0,L$26*(coeff/L$25^power)*(sinterm*SIN(L$25*$B112)+costerm*COS(L$25*$B112)))</f>
        <v>0</v>
      </c>
      <c r="M112" s="3">
        <f>IF(M$25&gt;harmonics,0,M$26*(coeff/M$25^power)*(sinterm*SIN(M$25*$B112)+costerm*COS(M$25*$B112)))</f>
        <v>-0.04090598481966584</v>
      </c>
      <c r="N112" s="3">
        <f>IF(N$25&gt;harmonics,0,N$26*(coeff/N$25^power)*(sinterm*SIN(N$25*$B112)+costerm*COS(N$25*$B112)))</f>
        <v>0</v>
      </c>
      <c r="O112" s="3">
        <f>IF(O$25&gt;harmonics,0,O$26*(coeff/O$25^power)*(sinterm*SIN(O$25*$B112)+costerm*COS(O$25*$B112)))</f>
        <v>0.09072992245581266</v>
      </c>
      <c r="P112" s="3">
        <f>IF(P$25&gt;harmonics,0,P$26*(coeff/P$25^power)*(sinterm*SIN(P$25*$B112)+costerm*COS(P$25*$B112)))</f>
        <v>0</v>
      </c>
      <c r="Q112" s="3">
        <f>IF(Q$25&gt;harmonics,0,Q$26*(coeff/Q$25^power)*(sinterm*SIN(Q$25*$B112)+costerm*COS(Q$25*$B112)))</f>
        <v>-0.03705490541931592</v>
      </c>
      <c r="R112" s="3">
        <f>IF(R$25&gt;harmonics,0,R$26*(coeff/R$25^power)*(sinterm*SIN(R$25*$B112)+costerm*COS(R$25*$B112)))</f>
        <v>0</v>
      </c>
      <c r="S112" s="3">
        <f>IF(S$25&gt;harmonics,0,S$26*(coeff/S$25^power)*(sinterm*SIN(S$25*$B112)+costerm*COS(S$25*$B112)))</f>
        <v>-0.03918851720706877</v>
      </c>
      <c r="T112" s="3">
        <f>IF(T$25&gt;harmonics,0,T$26*(coeff/T$25^power)*(sinterm*SIN(T$25*$B112)+costerm*COS(T$25*$B112)))</f>
        <v>0</v>
      </c>
      <c r="U112" s="3">
        <f>IF(U$25&gt;harmonics,0,U$26*(coeff/U$25^power)*(sinterm*SIN(U$25*$B112)+costerm*COS(U$25*$B112)))</f>
        <v>0.05778094653385088</v>
      </c>
      <c r="V112" s="3">
        <f>IF(V$25&gt;harmonics,0,V$26*(coeff/V$25^power)*(sinterm*SIN(V$25*$B112)+costerm*COS(V$25*$B112)))</f>
        <v>0</v>
      </c>
      <c r="W112" s="3">
        <f>IF(W$25&gt;harmonics,0,W$26*(coeff/W$25^power)*(sinterm*SIN(W$25*$B112)+costerm*COS(W$25*$B112)))</f>
        <v>-0.013085548707193036</v>
      </c>
      <c r="X112" s="3">
        <f>IF(X$25&gt;harmonics,0,X$26*(coeff/X$25^power)*(sinterm*SIN(X$25*$B112)+costerm*COS(X$25*$B112)))</f>
        <v>0</v>
      </c>
      <c r="Y112" s="3">
        <f>IF(Y$25&gt;harmonics,0,Y$26*(coeff/Y$25^power)*(sinterm*SIN(Y$25*$B112)+costerm*COS(Y$25*$B112)))</f>
        <v>-0.03669333942914766</v>
      </c>
      <c r="Z112" s="3">
        <f>IF(Z$25&gt;harmonics,0,Z$26*(coeff/Z$25^power)*(sinterm*SIN(Z$25*$B112)+costerm*COS(Z$25*$B112)))</f>
        <v>0</v>
      </c>
      <c r="AA112" s="3">
        <f>IF(AA$25&gt;harmonics,0,AA$26*(coeff/AA$25^power)*(sinterm*SIN(AA$25*$B112)+costerm*COS(AA$25*$B112)))</f>
        <v>0.03933881510776463</v>
      </c>
      <c r="AB112" s="3">
        <f>IF(AB$25&gt;harmonics,0,AB$26*(coeff/AB$25^power)*(sinterm*SIN(AB$25*$B112)+costerm*COS(AB$25*$B112)))</f>
        <v>0</v>
      </c>
      <c r="AC112" s="3">
        <f>IF(AC$25&gt;harmonics,0,AC$26*(coeff/AC$25^power)*(sinterm*SIN(AC$25*$B112)+costerm*COS(AC$25*$B112)))</f>
        <v>3.5027385190227937E-06</v>
      </c>
      <c r="AD112" s="3">
        <f>IF(AD$25&gt;harmonics,0,AD$26*(coeff/AD$25^power)*(sinterm*SIN(AD$25*$B112)+costerm*COS(AD$25*$B112)))</f>
        <v>0</v>
      </c>
      <c r="AE112" s="3">
        <f>IF(AE$25&gt;harmonics,0,AE$26*(coeff/AE$25^power)*(sinterm*SIN(AE$25*$B112)+costerm*COS(AE$25*$B112)))</f>
        <v>0</v>
      </c>
      <c r="AF112" s="3">
        <f>IF(AF$25&gt;harmonics,0,AF$26*(coeff/AF$25^power)*(sinterm*SIN(AF$25*$B112)+costerm*COS(AF$25*$B112)))</f>
        <v>0</v>
      </c>
      <c r="AG112" s="3">
        <f>IF(AG$25&gt;harmonics,0,AG$26*(coeff/AG$25^power)*(sinterm*SIN(AG$25*$B112)+costerm*COS(AG$25*$B112)))</f>
        <v>0</v>
      </c>
      <c r="AH112" s="3">
        <f>IF(AH$25&gt;harmonics,0,AH$26*(coeff/AH$25^power)*(sinterm*SIN(AH$25*$B112)+costerm*COS(AH$25*$B112)))</f>
        <v>0</v>
      </c>
      <c r="AI112" s="3">
        <f>IF(AI$25&gt;harmonics,0,AI$26*(coeff/AI$25^power)*(sinterm*SIN(AI$25*$B112)+costerm*COS(AI$25*$B112)))</f>
        <v>0</v>
      </c>
      <c r="AJ112" s="3">
        <f>IF(AJ$25&gt;harmonics,0,AJ$26*(coeff/AJ$25^power)*(sinterm*SIN(AJ$25*$B112)+costerm*COS(AJ$25*$B112)))</f>
        <v>0</v>
      </c>
      <c r="AK112" s="3">
        <f>IF(AK$25&gt;harmonics,0,AK$26*(coeff/AK$25^power)*(sinterm*SIN(AK$25*$B112)+costerm*COS(AK$25*$B112)))</f>
        <v>0</v>
      </c>
      <c r="AL112" s="3">
        <f>IF(AL$25&gt;harmonics,0,AL$26*(coeff/AL$25^power)*(sinterm*SIN(AL$25*$B112)+costerm*COS(AL$25*$B112)))</f>
        <v>0</v>
      </c>
      <c r="AM112" s="3">
        <f>IF(AM$25&gt;harmonics,0,AM$26*(coeff/AM$25^power)*(sinterm*SIN(AM$25*$B112)+costerm*COS(AM$25*$B112)))</f>
        <v>0</v>
      </c>
      <c r="AN112" s="3">
        <f>IF(AN$25&gt;harmonics,0,AN$26*(coeff/AN$25^power)*(sinterm*SIN(AN$25*$B112)+costerm*COS(AN$25*$B112)))</f>
        <v>0</v>
      </c>
      <c r="AO112" s="3">
        <f>IF(AO$25&gt;harmonics,0,AO$26*(coeff/AO$25^power)*(sinterm*SIN(AO$25*$B112)+costerm*COS(AO$25*$B112)))</f>
        <v>0</v>
      </c>
      <c r="AP112" s="3">
        <f>IF(AP$25&gt;harmonics,0,AP$26*(coeff/AP$25^power)*(sinterm*SIN(AP$25*$B112)+costerm*COS(AP$25*$B112)))</f>
        <v>0</v>
      </c>
      <c r="AQ112" s="3">
        <f>IF(AQ$25&gt;harmonics,0,AQ$26*(coeff/AQ$25^power)*(sinterm*SIN(AQ$25*$B112)+costerm*COS(AQ$25*$B112)))</f>
        <v>0</v>
      </c>
      <c r="AR112" s="3">
        <f>IF(AR$25&gt;harmonics,0,AR$26*(coeff/AR$25^power)*(sinterm*SIN(AR$25*$B112)+costerm*COS(AR$25*$B112)))</f>
        <v>0</v>
      </c>
      <c r="AS112" s="3">
        <f>IF(AS$25&gt;harmonics,0,AS$26*(coeff/AS$25^power)*(sinterm*SIN(AS$25*$B112)+costerm*COS(AS$25*$B112)))</f>
        <v>0</v>
      </c>
      <c r="AT112" s="3">
        <f>IF(AT$25&gt;harmonics,0,AT$26*(coeff/AT$25^power)*(sinterm*SIN(AT$25*$B112)+costerm*COS(AT$25*$B112)))</f>
        <v>0</v>
      </c>
      <c r="AU112" s="3">
        <f>IF(AU$25&gt;harmonics,0,AU$26*(coeff/AU$25^power)*(sinterm*SIN(AU$25*$B112)+costerm*COS(AU$25*$B112)))</f>
        <v>0</v>
      </c>
      <c r="AV112" s="3">
        <f>IF(AV$25&gt;harmonics,0,AV$26*(coeff/AV$25^power)*(sinterm*SIN(AV$25*$B112)+costerm*COS(AV$25*$B112)))</f>
        <v>0</v>
      </c>
      <c r="AW112" s="3">
        <f>IF(AW$25&gt;harmonics,0,AW$26*(coeff/AW$25^power)*(sinterm*SIN(AW$25*$B112)+costerm*COS(AW$25*$B112)))</f>
        <v>0</v>
      </c>
      <c r="AX112" s="3">
        <f>IF(AX$25&gt;harmonics,0,AX$26*(coeff/AX$25^power)*(sinterm*SIN(AX$25*$B112)+costerm*COS(AX$25*$B112)))</f>
        <v>0</v>
      </c>
      <c r="AY112" s="3">
        <f>IF(AY$25&gt;harmonics,0,AY$26*(coeff/AY$25^power)*(sinterm*SIN(AY$25*$B112)+costerm*COS(AY$25*$B112)))</f>
        <v>0</v>
      </c>
      <c r="AZ112" s="3">
        <f>IF(AZ$25&gt;harmonics,0,AZ$26*(coeff/AZ$25^power)*(sinterm*SIN(AZ$25*$B112)+costerm*COS(AZ$25*$B112)))</f>
        <v>0</v>
      </c>
      <c r="BA112" s="3">
        <f>IF(BA$25&gt;harmonics,0,BA$26*(coeff/BA$25^power)*(sinterm*SIN(BA$25*$B112)+costerm*COS(BA$25*$B112)))</f>
        <v>0</v>
      </c>
      <c r="BB112" s="3">
        <f>IF(BB$25&gt;harmonics,0,BB$26*(coeff/BB$25^power)*(sinterm*SIN(BB$25*$B112)+costerm*COS(BB$25*$B112)))</f>
        <v>0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2:114" ht="12.75">
      <c r="B113" s="3">
        <f t="shared" si="9"/>
        <v>4.2725624000000035</v>
      </c>
      <c r="C113" s="3">
        <f t="shared" si="8"/>
        <v>-0.7610397994013302</v>
      </c>
      <c r="D113" s="3">
        <f t="shared" si="7"/>
        <v>0</v>
      </c>
      <c r="E113" s="3">
        <f>IF(E$25&gt;harmonics,0,E$26*(coeff/E$25^power)*(sinterm*SIN(E$25*$B113)+costerm*COS(E$25*$B113)))</f>
        <v>-0.9048255158728569</v>
      </c>
      <c r="F113" s="3">
        <f>IF(F$25&gt;harmonics,0,F$26*(coeff/F$25^power)*(sinterm*SIN(F$25*$B113)+costerm*COS(F$25*$B113)))</f>
        <v>0</v>
      </c>
      <c r="G113" s="3">
        <f>IF(G$25&gt;harmonics,0,G$26*(coeff/G$25^power)*(sinterm*SIN(G$25*$B113)+costerm*COS(G$25*$B113)))</f>
        <v>0.0828931335476459</v>
      </c>
      <c r="H113" s="3">
        <f>IF(H$25&gt;harmonics,0,H$26*(coeff/H$25^power)*(sinterm*SIN(H$25*$B113)+costerm*COS(H$25*$B113)))</f>
        <v>0</v>
      </c>
      <c r="I113" s="3">
        <f>IF(I$25&gt;harmonics,0,I$26*(coeff/I$25^power)*(sinterm*SIN(I$25*$B113)+costerm*COS(I$25*$B113)))</f>
        <v>0.1175599700863178</v>
      </c>
      <c r="J113" s="3">
        <f>IF(J$25&gt;harmonics,0,J$26*(coeff/J$25^power)*(sinterm*SIN(J$25*$B113)+costerm*COS(J$25*$B113)))</f>
        <v>0</v>
      </c>
      <c r="K113" s="3">
        <f>IF(K$25&gt;harmonics,0,K$26*(coeff/K$25^power)*(sinterm*SIN(K$25*$B113)+costerm*COS(K$25*$B113)))</f>
        <v>-0.14257547347641328</v>
      </c>
      <c r="L113" s="3">
        <f>IF(L$25&gt;harmonics,0,L$26*(coeff/L$25^power)*(sinterm*SIN(L$25*$B113)+costerm*COS(L$25*$B113)))</f>
        <v>0</v>
      </c>
      <c r="M113" s="3">
        <f>IF(M$25&gt;harmonics,0,M$26*(coeff/M$25^power)*(sinterm*SIN(M$25*$B113)+costerm*COS(M$25*$B113)))</f>
        <v>0.07605815874567055</v>
      </c>
      <c r="N113" s="3">
        <f>IF(N$25&gt;harmonics,0,N$26*(coeff/N$25^power)*(sinterm*SIN(N$25*$B113)+costerm*COS(N$25*$B113)))</f>
        <v>0</v>
      </c>
      <c r="O113" s="3">
        <f>IF(O$25&gt;harmonics,0,O$26*(coeff/O$25^power)*(sinterm*SIN(O$25*$B113)+costerm*COS(O$25*$B113)))</f>
        <v>0.011397510740050857</v>
      </c>
      <c r="P113" s="3">
        <f>IF(P$25&gt;harmonics,0,P$26*(coeff/P$25^power)*(sinterm*SIN(P$25*$B113)+costerm*COS(P$25*$B113)))</f>
        <v>0</v>
      </c>
      <c r="Q113" s="3">
        <f>IF(Q$25&gt;harmonics,0,Q$26*(coeff/Q$25^power)*(sinterm*SIN(Q$25*$B113)+costerm*COS(Q$25*$B113)))</f>
        <v>-0.06495023562595238</v>
      </c>
      <c r="R113" s="3">
        <f>IF(R$25&gt;harmonics,0,R$26*(coeff/R$25^power)*(sinterm*SIN(R$25*$B113)+costerm*COS(R$25*$B113)))</f>
        <v>0</v>
      </c>
      <c r="S113" s="3">
        <f>IF(S$25&gt;harmonics,0,S$26*(coeff/S$25^power)*(sinterm*SIN(S$25*$B113)+costerm*COS(S$25*$B113)))</f>
        <v>0.06340265245420716</v>
      </c>
      <c r="T113" s="3">
        <f>IF(T$25&gt;harmonics,0,T$26*(coeff/T$25^power)*(sinterm*SIN(T$25*$B113)+costerm*COS(T$25*$B113)))</f>
        <v>0</v>
      </c>
      <c r="U113" s="3">
        <f>IF(U$25&gt;harmonics,0,U$26*(coeff/U$25^power)*(sinterm*SIN(U$25*$B113)+costerm*COS(U$25*$B113)))</f>
        <v>-0.02165102995755762</v>
      </c>
      <c r="V113" s="3">
        <f>IF(V$25&gt;harmonics,0,V$26*(coeff/V$25^power)*(sinterm*SIN(V$25*$B113)+costerm*COS(V$25*$B113)))</f>
        <v>0</v>
      </c>
      <c r="W113" s="3">
        <f>IF(W$25&gt;harmonics,0,W$26*(coeff/W$25^power)*(sinterm*SIN(W$25*$B113)+costerm*COS(W$25*$B113)))</f>
        <v>-0.02535861895956537</v>
      </c>
      <c r="X113" s="3">
        <f>IF(X$25&gt;harmonics,0,X$26*(coeff/X$25^power)*(sinterm*SIN(X$25*$B113)+costerm*COS(X$25*$B113)))</f>
        <v>0</v>
      </c>
      <c r="Y113" s="3">
        <f>IF(Y$25&gt;harmonics,0,Y$26*(coeff/Y$25^power)*(sinterm*SIN(Y$25*$B113)+costerm*COS(Y$25*$B113)))</f>
        <v>0.046776259470777015</v>
      </c>
      <c r="Z113" s="3">
        <f>IF(Z$25&gt;harmonics,0,Z$26*(coeff/Z$25^power)*(sinterm*SIN(Z$25*$B113)+costerm*COS(Z$25*$B113)))</f>
        <v>0</v>
      </c>
      <c r="AA113" s="3">
        <f>IF(AA$25&gt;harmonics,0,AA$26*(coeff/AA$25^power)*(sinterm*SIN(AA$25*$B113)+costerm*COS(AA$25*$B113)))</f>
        <v>-0.03349827526942208</v>
      </c>
      <c r="AB113" s="3">
        <f>IF(AB$25&gt;harmonics,0,AB$26*(coeff/AB$25^power)*(sinterm*SIN(AB$25*$B113)+costerm*COS(AB$25*$B113)))</f>
        <v>0</v>
      </c>
      <c r="AC113" s="3">
        <f>IF(AC$25&gt;harmonics,0,AC$26*(coeff/AC$25^power)*(sinterm*SIN(AC$25*$B113)+costerm*COS(AC$25*$B113)))</f>
        <v>-3.608882110586296E-06</v>
      </c>
      <c r="AD113" s="3">
        <f>IF(AD$25&gt;harmonics,0,AD$26*(coeff/AD$25^power)*(sinterm*SIN(AD$25*$B113)+costerm*COS(AD$25*$B113)))</f>
        <v>0</v>
      </c>
      <c r="AE113" s="3">
        <f>IF(AE$25&gt;harmonics,0,AE$26*(coeff/AE$25^power)*(sinterm*SIN(AE$25*$B113)+costerm*COS(AE$25*$B113)))</f>
        <v>0</v>
      </c>
      <c r="AF113" s="3">
        <f>IF(AF$25&gt;harmonics,0,AF$26*(coeff/AF$25^power)*(sinterm*SIN(AF$25*$B113)+costerm*COS(AF$25*$B113)))</f>
        <v>0</v>
      </c>
      <c r="AG113" s="3">
        <f>IF(AG$25&gt;harmonics,0,AG$26*(coeff/AG$25^power)*(sinterm*SIN(AG$25*$B113)+costerm*COS(AG$25*$B113)))</f>
        <v>0</v>
      </c>
      <c r="AH113" s="3">
        <f>IF(AH$25&gt;harmonics,0,AH$26*(coeff/AH$25^power)*(sinterm*SIN(AH$25*$B113)+costerm*COS(AH$25*$B113)))</f>
        <v>0</v>
      </c>
      <c r="AI113" s="3">
        <f>IF(AI$25&gt;harmonics,0,AI$26*(coeff/AI$25^power)*(sinterm*SIN(AI$25*$B113)+costerm*COS(AI$25*$B113)))</f>
        <v>0</v>
      </c>
      <c r="AJ113" s="3">
        <f>IF(AJ$25&gt;harmonics,0,AJ$26*(coeff/AJ$25^power)*(sinterm*SIN(AJ$25*$B113)+costerm*COS(AJ$25*$B113)))</f>
        <v>0</v>
      </c>
      <c r="AK113" s="3">
        <f>IF(AK$25&gt;harmonics,0,AK$26*(coeff/AK$25^power)*(sinterm*SIN(AK$25*$B113)+costerm*COS(AK$25*$B113)))</f>
        <v>0</v>
      </c>
      <c r="AL113" s="3">
        <f>IF(AL$25&gt;harmonics,0,AL$26*(coeff/AL$25^power)*(sinterm*SIN(AL$25*$B113)+costerm*COS(AL$25*$B113)))</f>
        <v>0</v>
      </c>
      <c r="AM113" s="3">
        <f>IF(AM$25&gt;harmonics,0,AM$26*(coeff/AM$25^power)*(sinterm*SIN(AM$25*$B113)+costerm*COS(AM$25*$B113)))</f>
        <v>0</v>
      </c>
      <c r="AN113" s="3">
        <f>IF(AN$25&gt;harmonics,0,AN$26*(coeff/AN$25^power)*(sinterm*SIN(AN$25*$B113)+costerm*COS(AN$25*$B113)))</f>
        <v>0</v>
      </c>
      <c r="AO113" s="3">
        <f>IF(AO$25&gt;harmonics,0,AO$26*(coeff/AO$25^power)*(sinterm*SIN(AO$25*$B113)+costerm*COS(AO$25*$B113)))</f>
        <v>0</v>
      </c>
      <c r="AP113" s="3">
        <f>IF(AP$25&gt;harmonics,0,AP$26*(coeff/AP$25^power)*(sinterm*SIN(AP$25*$B113)+costerm*COS(AP$25*$B113)))</f>
        <v>0</v>
      </c>
      <c r="AQ113" s="3">
        <f>IF(AQ$25&gt;harmonics,0,AQ$26*(coeff/AQ$25^power)*(sinterm*SIN(AQ$25*$B113)+costerm*COS(AQ$25*$B113)))</f>
        <v>0</v>
      </c>
      <c r="AR113" s="3">
        <f>IF(AR$25&gt;harmonics,0,AR$26*(coeff/AR$25^power)*(sinterm*SIN(AR$25*$B113)+costerm*COS(AR$25*$B113)))</f>
        <v>0</v>
      </c>
      <c r="AS113" s="3">
        <f>IF(AS$25&gt;harmonics,0,AS$26*(coeff/AS$25^power)*(sinterm*SIN(AS$25*$B113)+costerm*COS(AS$25*$B113)))</f>
        <v>0</v>
      </c>
      <c r="AT113" s="3">
        <f>IF(AT$25&gt;harmonics,0,AT$26*(coeff/AT$25^power)*(sinterm*SIN(AT$25*$B113)+costerm*COS(AT$25*$B113)))</f>
        <v>0</v>
      </c>
      <c r="AU113" s="3">
        <f>IF(AU$25&gt;harmonics,0,AU$26*(coeff/AU$25^power)*(sinterm*SIN(AU$25*$B113)+costerm*COS(AU$25*$B113)))</f>
        <v>0</v>
      </c>
      <c r="AV113" s="3">
        <f>IF(AV$25&gt;harmonics,0,AV$26*(coeff/AV$25^power)*(sinterm*SIN(AV$25*$B113)+costerm*COS(AV$25*$B113)))</f>
        <v>0</v>
      </c>
      <c r="AW113" s="3">
        <f>IF(AW$25&gt;harmonics,0,AW$26*(coeff/AW$25^power)*(sinterm*SIN(AW$25*$B113)+costerm*COS(AW$25*$B113)))</f>
        <v>0</v>
      </c>
      <c r="AX113" s="3">
        <f>IF(AX$25&gt;harmonics,0,AX$26*(coeff/AX$25^power)*(sinterm*SIN(AX$25*$B113)+costerm*COS(AX$25*$B113)))</f>
        <v>0</v>
      </c>
      <c r="AY113" s="3">
        <f>IF(AY$25&gt;harmonics,0,AY$26*(coeff/AY$25^power)*(sinterm*SIN(AY$25*$B113)+costerm*COS(AY$25*$B113)))</f>
        <v>0</v>
      </c>
      <c r="AZ113" s="3">
        <f>IF(AZ$25&gt;harmonics,0,AZ$26*(coeff/AZ$25^power)*(sinterm*SIN(AZ$25*$B113)+costerm*COS(AZ$25*$B113)))</f>
        <v>0</v>
      </c>
      <c r="BA113" s="3">
        <f>IF(BA$25&gt;harmonics,0,BA$26*(coeff/BA$25^power)*(sinterm*SIN(BA$25*$B113)+costerm*COS(BA$25*$B113)))</f>
        <v>0</v>
      </c>
      <c r="BB113" s="3">
        <f>IF(BB$25&gt;harmonics,0,BB$26*(coeff/BB$25^power)*(sinterm*SIN(BB$25*$B113)+costerm*COS(BB$25*$B113)))</f>
        <v>0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2:114" ht="12.75">
      <c r="B114" s="3">
        <f t="shared" si="9"/>
        <v>4.398226000000004</v>
      </c>
      <c r="C114" s="3">
        <f t="shared" si="8"/>
        <v>-0.7746680499925592</v>
      </c>
      <c r="D114" s="3">
        <f t="shared" si="7"/>
        <v>0</v>
      </c>
      <c r="E114" s="3">
        <f>IF(E$25&gt;harmonics,0,E$26*(coeff/E$25^power)*(sinterm*SIN(E$25*$B114)+costerm*COS(E$25*$B114)))</f>
        <v>-0.9510553682825127</v>
      </c>
      <c r="F114" s="3">
        <f>IF(F$25&gt;harmonics,0,F$26*(coeff/F$25^power)*(sinterm*SIN(F$25*$B114)+costerm*COS(F$25*$B114)))</f>
        <v>0</v>
      </c>
      <c r="G114" s="3">
        <f>IF(G$25&gt;harmonics,0,G$26*(coeff/G$25^power)*(sinterm*SIN(G$25*$B114)+costerm*COS(G$25*$B114)))</f>
        <v>0.19592541189972446</v>
      </c>
      <c r="H114" s="3">
        <f>IF(H$25&gt;harmonics,0,H$26*(coeff/H$25^power)*(sinterm*SIN(H$25*$B114)+costerm*COS(H$25*$B114)))</f>
        <v>0</v>
      </c>
      <c r="I114" s="3">
        <f>IF(I$25&gt;harmonics,0,I$26*(coeff/I$25^power)*(sinterm*SIN(I$25*$B114)+costerm*COS(I$25*$B114)))</f>
        <v>3.7150257063989956E-06</v>
      </c>
      <c r="J114" s="3">
        <f>IF(J$25&gt;harmonics,0,J$26*(coeff/J$25^power)*(sinterm*SIN(J$25*$B114)+costerm*COS(J$25*$B114)))</f>
        <v>0</v>
      </c>
      <c r="K114" s="3">
        <f>IF(K$25&gt;harmonics,0,K$26*(coeff/K$25^power)*(sinterm*SIN(K$25*$B114)+costerm*COS(K$25*$B114)))</f>
        <v>-0.08397232724660575</v>
      </c>
      <c r="L114" s="3">
        <f>IF(L$25&gt;harmonics,0,L$26*(coeff/L$25^power)*(sinterm*SIN(L$25*$B114)+costerm*COS(L$25*$B114)))</f>
        <v>0</v>
      </c>
      <c r="M114" s="3">
        <f>IF(M$25&gt;harmonics,0,M$26*(coeff/M$25^power)*(sinterm*SIN(M$25*$B114)+costerm*COS(M$25*$B114)))</f>
        <v>0.10567409420202821</v>
      </c>
      <c r="N114" s="3">
        <f>IF(N$25&gt;harmonics,0,N$26*(coeff/N$25^power)*(sinterm*SIN(N$25*$B114)+costerm*COS(N$25*$B114)))</f>
        <v>0</v>
      </c>
      <c r="O114" s="3">
        <f>IF(O$25&gt;harmonics,0,O$26*(coeff/O$25^power)*(sinterm*SIN(O$25*$B114)+costerm*COS(O$25*$B114)))</f>
        <v>-0.08645853522128917</v>
      </c>
      <c r="P114" s="3">
        <f>IF(P$25&gt;harmonics,0,P$26*(coeff/P$25^power)*(sinterm*SIN(P$25*$B114)+costerm*COS(P$25*$B114)))</f>
        <v>0</v>
      </c>
      <c r="Q114" s="3">
        <f>IF(Q$25&gt;harmonics,0,Q$26*(coeff/Q$25^power)*(sinterm*SIN(Q$25*$B114)+costerm*COS(Q$25*$B114)))</f>
        <v>0.04521124460468423</v>
      </c>
      <c r="R114" s="3">
        <f>IF(R$25&gt;harmonics,0,R$26*(coeff/R$25^power)*(sinterm*SIN(R$25*$B114)+costerm*COS(R$25*$B114)))</f>
        <v>0</v>
      </c>
      <c r="S114" s="3">
        <f>IF(S$25&gt;harmonics,0,S$26*(coeff/S$25^power)*(sinterm*SIN(S$25*$B114)+costerm*COS(S$25*$B114)))</f>
        <v>3.7150257051636035E-06</v>
      </c>
      <c r="T114" s="3">
        <f>IF(T$25&gt;harmonics,0,T$26*(coeff/T$25^power)*(sinterm*SIN(T$25*$B114)+costerm*COS(T$25*$B114)))</f>
        <v>0</v>
      </c>
      <c r="U114" s="3">
        <f>IF(U$25&gt;harmonics,0,U$26*(coeff/U$25^power)*(sinterm*SIN(U$25*$B114)+costerm*COS(U$25*$B114)))</f>
        <v>-0.03457860852600267</v>
      </c>
      <c r="V114" s="3">
        <f>IF(V$25&gt;harmonics,0,V$26*(coeff/V$25^power)*(sinterm*SIN(V$25*$B114)+costerm*COS(V$25*$B114)))</f>
        <v>0</v>
      </c>
      <c r="W114" s="3">
        <f>IF(W$25&gt;harmonics,0,W$26*(coeff/W$25^power)*(sinterm*SIN(W$25*$B114)+costerm*COS(W$25*$B114)))</f>
        <v>0.050056754002178246</v>
      </c>
      <c r="X114" s="3">
        <f>IF(X$25&gt;harmonics,0,X$26*(coeff/X$25^power)*(sinterm*SIN(X$25*$B114)+costerm*COS(X$25*$B114)))</f>
        <v>0</v>
      </c>
      <c r="Y114" s="3">
        <f>IF(Y$25&gt;harmonics,0,Y$26*(coeff/Y$25^power)*(sinterm*SIN(Y$25*$B114)+costerm*COS(Y$25*$B114)))</f>
        <v>-0.04528725739396536</v>
      </c>
      <c r="Z114" s="3">
        <f>IF(Z$25&gt;harmonics,0,Z$26*(coeff/Z$25^power)*(sinterm*SIN(Z$25*$B114)+costerm*COS(Z$25*$B114)))</f>
        <v>0</v>
      </c>
      <c r="AA114" s="3">
        <f>IF(AA$25&gt;harmonics,0,AA$26*(coeff/AA$25^power)*(sinterm*SIN(AA$25*$B114)+costerm*COS(AA$25*$B114)))</f>
        <v>0.02555287492223668</v>
      </c>
      <c r="AB114" s="3">
        <f>IF(AB$25&gt;harmonics,0,AB$26*(coeff/AB$25^power)*(sinterm*SIN(AB$25*$B114)+costerm*COS(AB$25*$B114)))</f>
        <v>0</v>
      </c>
      <c r="AC114" s="3">
        <f>IF(AC$25&gt;harmonics,0,AC$26*(coeff/AC$25^power)*(sinterm*SIN(AC$25*$B114)+costerm*COS(AC$25*$B114)))</f>
        <v>3.7150257015559513E-06</v>
      </c>
      <c r="AD114" s="3">
        <f>IF(AD$25&gt;harmonics,0,AD$26*(coeff/AD$25^power)*(sinterm*SIN(AD$25*$B114)+costerm*COS(AD$25*$B114)))</f>
        <v>0</v>
      </c>
      <c r="AE114" s="3">
        <f>IF(AE$25&gt;harmonics,0,AE$26*(coeff/AE$25^power)*(sinterm*SIN(AE$25*$B114)+costerm*COS(AE$25*$B114)))</f>
        <v>0</v>
      </c>
      <c r="AF114" s="3">
        <f>IF(AF$25&gt;harmonics,0,AF$26*(coeff/AF$25^power)*(sinterm*SIN(AF$25*$B114)+costerm*COS(AF$25*$B114)))</f>
        <v>0</v>
      </c>
      <c r="AG114" s="3">
        <f>IF(AG$25&gt;harmonics,0,AG$26*(coeff/AG$25^power)*(sinterm*SIN(AG$25*$B114)+costerm*COS(AG$25*$B114)))</f>
        <v>0</v>
      </c>
      <c r="AH114" s="3">
        <f>IF(AH$25&gt;harmonics,0,AH$26*(coeff/AH$25^power)*(sinterm*SIN(AH$25*$B114)+costerm*COS(AH$25*$B114)))</f>
        <v>0</v>
      </c>
      <c r="AI114" s="3">
        <f>IF(AI$25&gt;harmonics,0,AI$26*(coeff/AI$25^power)*(sinterm*SIN(AI$25*$B114)+costerm*COS(AI$25*$B114)))</f>
        <v>0</v>
      </c>
      <c r="AJ114" s="3">
        <f>IF(AJ$25&gt;harmonics,0,AJ$26*(coeff/AJ$25^power)*(sinterm*SIN(AJ$25*$B114)+costerm*COS(AJ$25*$B114)))</f>
        <v>0</v>
      </c>
      <c r="AK114" s="3">
        <f>IF(AK$25&gt;harmonics,0,AK$26*(coeff/AK$25^power)*(sinterm*SIN(AK$25*$B114)+costerm*COS(AK$25*$B114)))</f>
        <v>0</v>
      </c>
      <c r="AL114" s="3">
        <f>IF(AL$25&gt;harmonics,0,AL$26*(coeff/AL$25^power)*(sinterm*SIN(AL$25*$B114)+costerm*COS(AL$25*$B114)))</f>
        <v>0</v>
      </c>
      <c r="AM114" s="3">
        <f>IF(AM$25&gt;harmonics,0,AM$26*(coeff/AM$25^power)*(sinterm*SIN(AM$25*$B114)+costerm*COS(AM$25*$B114)))</f>
        <v>0</v>
      </c>
      <c r="AN114" s="3">
        <f>IF(AN$25&gt;harmonics,0,AN$26*(coeff/AN$25^power)*(sinterm*SIN(AN$25*$B114)+costerm*COS(AN$25*$B114)))</f>
        <v>0</v>
      </c>
      <c r="AO114" s="3">
        <f>IF(AO$25&gt;harmonics,0,AO$26*(coeff/AO$25^power)*(sinterm*SIN(AO$25*$B114)+costerm*COS(AO$25*$B114)))</f>
        <v>0</v>
      </c>
      <c r="AP114" s="3">
        <f>IF(AP$25&gt;harmonics,0,AP$26*(coeff/AP$25^power)*(sinterm*SIN(AP$25*$B114)+costerm*COS(AP$25*$B114)))</f>
        <v>0</v>
      </c>
      <c r="AQ114" s="3">
        <f>IF(AQ$25&gt;harmonics,0,AQ$26*(coeff/AQ$25^power)*(sinterm*SIN(AQ$25*$B114)+costerm*COS(AQ$25*$B114)))</f>
        <v>0</v>
      </c>
      <c r="AR114" s="3">
        <f>IF(AR$25&gt;harmonics,0,AR$26*(coeff/AR$25^power)*(sinterm*SIN(AR$25*$B114)+costerm*COS(AR$25*$B114)))</f>
        <v>0</v>
      </c>
      <c r="AS114" s="3">
        <f>IF(AS$25&gt;harmonics,0,AS$26*(coeff/AS$25^power)*(sinterm*SIN(AS$25*$B114)+costerm*COS(AS$25*$B114)))</f>
        <v>0</v>
      </c>
      <c r="AT114" s="3">
        <f>IF(AT$25&gt;harmonics,0,AT$26*(coeff/AT$25^power)*(sinterm*SIN(AT$25*$B114)+costerm*COS(AT$25*$B114)))</f>
        <v>0</v>
      </c>
      <c r="AU114" s="3">
        <f>IF(AU$25&gt;harmonics,0,AU$26*(coeff/AU$25^power)*(sinterm*SIN(AU$25*$B114)+costerm*COS(AU$25*$B114)))</f>
        <v>0</v>
      </c>
      <c r="AV114" s="3">
        <f>IF(AV$25&gt;harmonics,0,AV$26*(coeff/AV$25^power)*(sinterm*SIN(AV$25*$B114)+costerm*COS(AV$25*$B114)))</f>
        <v>0</v>
      </c>
      <c r="AW114" s="3">
        <f>IF(AW$25&gt;harmonics,0,AW$26*(coeff/AW$25^power)*(sinterm*SIN(AW$25*$B114)+costerm*COS(AW$25*$B114)))</f>
        <v>0</v>
      </c>
      <c r="AX114" s="3">
        <f>IF(AX$25&gt;harmonics,0,AX$26*(coeff/AX$25^power)*(sinterm*SIN(AX$25*$B114)+costerm*COS(AX$25*$B114)))</f>
        <v>0</v>
      </c>
      <c r="AY114" s="3">
        <f>IF(AY$25&gt;harmonics,0,AY$26*(coeff/AY$25^power)*(sinterm*SIN(AY$25*$B114)+costerm*COS(AY$25*$B114)))</f>
        <v>0</v>
      </c>
      <c r="AZ114" s="3">
        <f>IF(AZ$25&gt;harmonics,0,AZ$26*(coeff/AZ$25^power)*(sinterm*SIN(AZ$25*$B114)+costerm*COS(AZ$25*$B114)))</f>
        <v>0</v>
      </c>
      <c r="BA114" s="3">
        <f>IF(BA$25&gt;harmonics,0,BA$26*(coeff/BA$25^power)*(sinterm*SIN(BA$25*$B114)+costerm*COS(BA$25*$B114)))</f>
        <v>0</v>
      </c>
      <c r="BB114" s="3">
        <f>IF(BB$25&gt;harmonics,0,BB$26*(coeff/BB$25^power)*(sinterm*SIN(BB$25*$B114)+costerm*COS(BB$25*$B114)))</f>
        <v>0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2:114" ht="12.75">
      <c r="B115" s="3">
        <f t="shared" si="9"/>
        <v>4.523889600000004</v>
      </c>
      <c r="C115" s="3">
        <f t="shared" si="8"/>
        <v>-0.8168781683571087</v>
      </c>
      <c r="D115" s="3">
        <f t="shared" si="7"/>
        <v>0</v>
      </c>
      <c r="E115" s="3">
        <f>IF(E$25&gt;harmonics,0,E$26*(coeff/E$25^power)*(sinterm*SIN(E$25*$B115)+costerm*COS(E$25*$B115)))</f>
        <v>-0.982286534705791</v>
      </c>
      <c r="F115" s="3">
        <f>IF(F$25&gt;harmonics,0,F$26*(coeff/F$25^power)*(sinterm*SIN(F$25*$B115)+costerm*COS(F$25*$B115)))</f>
        <v>0</v>
      </c>
      <c r="G115" s="3">
        <f>IF(G$25&gt;harmonics,0,G$26*(coeff/G$25^power)*(sinterm*SIN(G$25*$B115)+costerm*COS(G$25*$B115)))</f>
        <v>0.2814405943306144</v>
      </c>
      <c r="H115" s="3">
        <f>IF(H$25&gt;harmonics,0,H$26*(coeff/H$25^power)*(sinterm*SIN(H$25*$B115)+costerm*COS(H$25*$B115)))</f>
        <v>0</v>
      </c>
      <c r="I115" s="3">
        <f>IF(I$25&gt;harmonics,0,I$26*(coeff/I$25^power)*(sinterm*SIN(I$25*$B115)+costerm*COS(I$25*$B115)))</f>
        <v>-0.11755395904613797</v>
      </c>
      <c r="J115" s="3">
        <f>IF(J$25&gt;harmonics,0,J$26*(coeff/J$25^power)*(sinterm*SIN(J$25*$B115)+costerm*COS(J$25*$B115)))</f>
        <v>0</v>
      </c>
      <c r="K115" s="3">
        <f>IF(K$25&gt;harmonics,0,K$26*(coeff/K$25^power)*(sinterm*SIN(K$25*$B115)+costerm*COS(K$25*$B115)))</f>
        <v>0.035523425604889455</v>
      </c>
      <c r="L115" s="3">
        <f>IF(L$25&gt;harmonics,0,L$26*(coeff/L$25^power)*(sinterm*SIN(L$25*$B115)+costerm*COS(L$25*$B115)))</f>
        <v>0</v>
      </c>
      <c r="M115" s="3">
        <f>IF(M$25&gt;harmonics,0,M$26*(coeff/M$25^power)*(sinterm*SIN(M$25*$B115)+costerm*COS(M$25*$B115)))</f>
        <v>0.013929705870479422</v>
      </c>
      <c r="N115" s="3">
        <f>IF(N$25&gt;harmonics,0,N$26*(coeff/N$25^power)*(sinterm*SIN(N$25*$B115)+costerm*COS(N$25*$B115)))</f>
        <v>0</v>
      </c>
      <c r="O115" s="3">
        <f>IF(O$25&gt;harmonics,0,O$26*(coeff/O$25^power)*(sinterm*SIN(O$25*$B115)+costerm*COS(O$25*$B115)))</f>
        <v>-0.043799137032193736</v>
      </c>
      <c r="P115" s="3">
        <f>IF(P$25&gt;harmonics,0,P$26*(coeff/P$25^power)*(sinterm*SIN(P$25*$B115)+costerm*COS(P$25*$B115)))</f>
        <v>0</v>
      </c>
      <c r="Q115" s="3">
        <f>IF(Q$25&gt;harmonics,0,Q$26*(coeff/Q$25^power)*(sinterm*SIN(Q$25*$B115)+costerm*COS(Q$25*$B115)))</f>
        <v>0.05927268507614172</v>
      </c>
      <c r="R115" s="3">
        <f>IF(R$25&gt;harmonics,0,R$26*(coeff/R$25^power)*(sinterm*SIN(R$25*$B115)+costerm*COS(R$25*$B115)))</f>
        <v>0</v>
      </c>
      <c r="S115" s="3">
        <f>IF(S$25&gt;harmonics,0,S$26*(coeff/S$25^power)*(sinterm*SIN(S$25*$B115)+costerm*COS(S$25*$B115)))</f>
        <v>-0.06340494845511095</v>
      </c>
      <c r="T115" s="3">
        <f>IF(T$25&gt;harmonics,0,T$26*(coeff/T$25^power)*(sinterm*SIN(T$25*$B115)+costerm*COS(T$25*$B115)))</f>
        <v>0</v>
      </c>
      <c r="U115" s="3">
        <f>IF(U$25&gt;harmonics,0,U$26*(coeff/U$25^power)*(sinterm*SIN(U$25*$B115)+costerm*COS(U$25*$B115)))</f>
        <v>0.05870721455635601</v>
      </c>
      <c r="V115" s="3">
        <f>IF(V$25&gt;harmonics,0,V$26*(coeff/V$25^power)*(sinterm*SIN(V$25*$B115)+costerm*COS(V$25*$B115)))</f>
        <v>0</v>
      </c>
      <c r="W115" s="3">
        <f>IF(W$25&gt;harmonics,0,W$26*(coeff/W$25^power)*(sinterm*SIN(W$25*$B115)+costerm*COS(W$25*$B115)))</f>
        <v>-0.04762084934531363</v>
      </c>
      <c r="X115" s="3">
        <f>IF(X$25&gt;harmonics,0,X$26*(coeff/X$25^power)*(sinterm*SIN(X$25*$B115)+costerm*COS(X$25*$B115)))</f>
        <v>0</v>
      </c>
      <c r="Y115" s="3">
        <f>IF(Y$25&gt;harmonics,0,Y$26*(coeff/Y$25^power)*(sinterm*SIN(Y$25*$B115)+costerm*COS(Y$25*$B115)))</f>
        <v>0.032594695617213246</v>
      </c>
      <c r="Z115" s="3">
        <f>IF(Z$25&gt;harmonics,0,Z$26*(coeff/Z$25^power)*(sinterm*SIN(Z$25*$B115)+costerm*COS(Z$25*$B115)))</f>
        <v>0</v>
      </c>
      <c r="AA115" s="3">
        <f>IF(AA$25&gt;harmonics,0,AA$26*(coeff/AA$25^power)*(sinterm*SIN(AA$25*$B115)+costerm*COS(AA$25*$B115)))</f>
        <v>-0.016001862438945073</v>
      </c>
      <c r="AB115" s="3">
        <f>IF(AB$25&gt;harmonics,0,AB$26*(coeff/AB$25^power)*(sinterm*SIN(AB$25*$B115)+costerm*COS(AB$25*$B115)))</f>
        <v>0</v>
      </c>
      <c r="AC115" s="3">
        <f>IF(AC$25&gt;harmonics,0,AC$26*(coeff/AC$25^power)*(sinterm*SIN(AC$25*$B115)+costerm*COS(AC$25*$B115)))</f>
        <v>-3.821169292499447E-06</v>
      </c>
      <c r="AD115" s="3">
        <f>IF(AD$25&gt;harmonics,0,AD$26*(coeff/AD$25^power)*(sinterm*SIN(AD$25*$B115)+costerm*COS(AD$25*$B115)))</f>
        <v>0</v>
      </c>
      <c r="AE115" s="3">
        <f>IF(AE$25&gt;harmonics,0,AE$26*(coeff/AE$25^power)*(sinterm*SIN(AE$25*$B115)+costerm*COS(AE$25*$B115)))</f>
        <v>0</v>
      </c>
      <c r="AF115" s="3">
        <f>IF(AF$25&gt;harmonics,0,AF$26*(coeff/AF$25^power)*(sinterm*SIN(AF$25*$B115)+costerm*COS(AF$25*$B115)))</f>
        <v>0</v>
      </c>
      <c r="AG115" s="3">
        <f>IF(AG$25&gt;harmonics,0,AG$26*(coeff/AG$25^power)*(sinterm*SIN(AG$25*$B115)+costerm*COS(AG$25*$B115)))</f>
        <v>0</v>
      </c>
      <c r="AH115" s="3">
        <f>IF(AH$25&gt;harmonics,0,AH$26*(coeff/AH$25^power)*(sinterm*SIN(AH$25*$B115)+costerm*COS(AH$25*$B115)))</f>
        <v>0</v>
      </c>
      <c r="AI115" s="3">
        <f>IF(AI$25&gt;harmonics,0,AI$26*(coeff/AI$25^power)*(sinterm*SIN(AI$25*$B115)+costerm*COS(AI$25*$B115)))</f>
        <v>0</v>
      </c>
      <c r="AJ115" s="3">
        <f>IF(AJ$25&gt;harmonics,0,AJ$26*(coeff/AJ$25^power)*(sinterm*SIN(AJ$25*$B115)+costerm*COS(AJ$25*$B115)))</f>
        <v>0</v>
      </c>
      <c r="AK115" s="3">
        <f>IF(AK$25&gt;harmonics,0,AK$26*(coeff/AK$25^power)*(sinterm*SIN(AK$25*$B115)+costerm*COS(AK$25*$B115)))</f>
        <v>0</v>
      </c>
      <c r="AL115" s="3">
        <f>IF(AL$25&gt;harmonics,0,AL$26*(coeff/AL$25^power)*(sinterm*SIN(AL$25*$B115)+costerm*COS(AL$25*$B115)))</f>
        <v>0</v>
      </c>
      <c r="AM115" s="3">
        <f>IF(AM$25&gt;harmonics,0,AM$26*(coeff/AM$25^power)*(sinterm*SIN(AM$25*$B115)+costerm*COS(AM$25*$B115)))</f>
        <v>0</v>
      </c>
      <c r="AN115" s="3">
        <f>IF(AN$25&gt;harmonics,0,AN$26*(coeff/AN$25^power)*(sinterm*SIN(AN$25*$B115)+costerm*COS(AN$25*$B115)))</f>
        <v>0</v>
      </c>
      <c r="AO115" s="3">
        <f>IF(AO$25&gt;harmonics,0,AO$26*(coeff/AO$25^power)*(sinterm*SIN(AO$25*$B115)+costerm*COS(AO$25*$B115)))</f>
        <v>0</v>
      </c>
      <c r="AP115" s="3">
        <f>IF(AP$25&gt;harmonics,0,AP$26*(coeff/AP$25^power)*(sinterm*SIN(AP$25*$B115)+costerm*COS(AP$25*$B115)))</f>
        <v>0</v>
      </c>
      <c r="AQ115" s="3">
        <f>IF(AQ$25&gt;harmonics,0,AQ$26*(coeff/AQ$25^power)*(sinterm*SIN(AQ$25*$B115)+costerm*COS(AQ$25*$B115)))</f>
        <v>0</v>
      </c>
      <c r="AR115" s="3">
        <f>IF(AR$25&gt;harmonics,0,AR$26*(coeff/AR$25^power)*(sinterm*SIN(AR$25*$B115)+costerm*COS(AR$25*$B115)))</f>
        <v>0</v>
      </c>
      <c r="AS115" s="3">
        <f>IF(AS$25&gt;harmonics,0,AS$26*(coeff/AS$25^power)*(sinterm*SIN(AS$25*$B115)+costerm*COS(AS$25*$B115)))</f>
        <v>0</v>
      </c>
      <c r="AT115" s="3">
        <f>IF(AT$25&gt;harmonics,0,AT$26*(coeff/AT$25^power)*(sinterm*SIN(AT$25*$B115)+costerm*COS(AT$25*$B115)))</f>
        <v>0</v>
      </c>
      <c r="AU115" s="3">
        <f>IF(AU$25&gt;harmonics,0,AU$26*(coeff/AU$25^power)*(sinterm*SIN(AU$25*$B115)+costerm*COS(AU$25*$B115)))</f>
        <v>0</v>
      </c>
      <c r="AV115" s="3">
        <f>IF(AV$25&gt;harmonics,0,AV$26*(coeff/AV$25^power)*(sinterm*SIN(AV$25*$B115)+costerm*COS(AV$25*$B115)))</f>
        <v>0</v>
      </c>
      <c r="AW115" s="3">
        <f>IF(AW$25&gt;harmonics,0,AW$26*(coeff/AW$25^power)*(sinterm*SIN(AW$25*$B115)+costerm*COS(AW$25*$B115)))</f>
        <v>0</v>
      </c>
      <c r="AX115" s="3">
        <f>IF(AX$25&gt;harmonics,0,AX$26*(coeff/AX$25^power)*(sinterm*SIN(AX$25*$B115)+costerm*COS(AX$25*$B115)))</f>
        <v>0</v>
      </c>
      <c r="AY115" s="3">
        <f>IF(AY$25&gt;harmonics,0,AY$26*(coeff/AY$25^power)*(sinterm*SIN(AY$25*$B115)+costerm*COS(AY$25*$B115)))</f>
        <v>0</v>
      </c>
      <c r="AZ115" s="3">
        <f>IF(AZ$25&gt;harmonics,0,AZ$26*(coeff/AZ$25^power)*(sinterm*SIN(AZ$25*$B115)+costerm*COS(AZ$25*$B115)))</f>
        <v>0</v>
      </c>
      <c r="BA115" s="3">
        <f>IF(BA$25&gt;harmonics,0,BA$26*(coeff/BA$25^power)*(sinterm*SIN(BA$25*$B115)+costerm*COS(BA$25*$B115)))</f>
        <v>0</v>
      </c>
      <c r="BB115" s="3">
        <f>IF(BB$25&gt;harmonics,0,BB$26*(coeff/BB$25^power)*(sinterm*SIN(BB$25*$B115)+costerm*COS(BB$25*$B115)))</f>
        <v>0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2:114" ht="12.75">
      <c r="B116" s="3">
        <f t="shared" si="9"/>
        <v>4.649553200000004</v>
      </c>
      <c r="C116" s="3">
        <f t="shared" si="8"/>
        <v>-0.7687889436084835</v>
      </c>
      <c r="D116" s="3">
        <f t="shared" si="7"/>
        <v>0</v>
      </c>
      <c r="E116" s="3">
        <f>IF(E$25&gt;harmonics,0,E$26*(coeff/E$25^power)*(sinterm*SIN(E$25*$B116)+costerm*COS(E$25*$B116)))</f>
        <v>-0.9980264818225582</v>
      </c>
      <c r="F116" s="3">
        <f>IF(F$25&gt;harmonics,0,F$26*(coeff/F$25^power)*(sinterm*SIN(F$25*$B116)+costerm*COS(F$25*$B116)))</f>
        <v>0</v>
      </c>
      <c r="G116" s="3">
        <f>IF(G$25&gt;harmonics,0,G$26*(coeff/G$25^power)*(sinterm*SIN(G$25*$B116)+costerm*COS(G$25*$B116)))</f>
        <v>0.32742834764845163</v>
      </c>
      <c r="H116" s="3">
        <f>IF(H$25&gt;harmonics,0,H$26*(coeff/H$25^power)*(sinterm*SIN(H$25*$B116)+costerm*COS(H$25*$B116)))</f>
        <v>0</v>
      </c>
      <c r="I116" s="3">
        <f>IF(I$25&gt;harmonics,0,I$26*(coeff/I$25^power)*(sinterm*SIN(I$25*$B116)+costerm*COS(I$25*$B116)))</f>
        <v>-0.19021008961593333</v>
      </c>
      <c r="J116" s="3">
        <f>IF(J$25&gt;harmonics,0,J$26*(coeff/J$25^power)*(sinterm*SIN(J$25*$B116)+costerm*COS(J$25*$B116)))</f>
        <v>0</v>
      </c>
      <c r="K116" s="3">
        <f>IF(K$25&gt;harmonics,0,K$26*(coeff/K$25^power)*(sinterm*SIN(K$25*$B116)+costerm*COS(K$25*$B116)))</f>
        <v>0.1292593352778002</v>
      </c>
      <c r="L116" s="3">
        <f>IF(L$25&gt;harmonics,0,L$26*(coeff/L$25^power)*(sinterm*SIN(L$25*$B116)+costerm*COS(L$25*$B116)))</f>
        <v>0</v>
      </c>
      <c r="M116" s="3">
        <f>IF(M$25&gt;harmonics,0,M$26*(coeff/M$25^power)*(sinterm*SIN(M$25*$B116)+costerm*COS(M$25*$B116)))</f>
        <v>-0.093812109526588</v>
      </c>
      <c r="N116" s="3">
        <f>IF(N$25&gt;harmonics,0,N$26*(coeff/N$25^power)*(sinterm*SIN(N$25*$B116)+costerm*COS(N$25*$B116)))</f>
        <v>0</v>
      </c>
      <c r="O116" s="3">
        <f>IF(O$25&gt;harmonics,0,O$26*(coeff/O$25^power)*(sinterm*SIN(O$25*$B116)+costerm*COS(O$25*$B116)))</f>
        <v>0.07004415500534898</v>
      </c>
      <c r="P116" s="3">
        <f>IF(P$25&gt;harmonics,0,P$26*(coeff/P$25^power)*(sinterm*SIN(P$25*$B116)+costerm*COS(P$25*$B116)))</f>
        <v>0</v>
      </c>
      <c r="Q116" s="3">
        <f>IF(Q$25&gt;harmonics,0,Q$26*(coeff/Q$25^power)*(sinterm*SIN(Q$25*$B116)+costerm*COS(Q$25*$B116)))</f>
        <v>-0.05265460673030764</v>
      </c>
      <c r="R116" s="3">
        <f>IF(R$25&gt;harmonics,0,R$26*(coeff/R$25^power)*(sinterm*SIN(R$25*$B116)+costerm*COS(R$25*$B116)))</f>
        <v>0</v>
      </c>
      <c r="S116" s="3">
        <f>IF(S$25&gt;harmonics,0,S$26*(coeff/S$25^power)*(sinterm*SIN(S$25*$B116)+costerm*COS(S$25*$B116)))</f>
        <v>0.0391825061553028</v>
      </c>
      <c r="T116" s="3">
        <f>IF(T$25&gt;harmonics,0,T$26*(coeff/T$25^power)*(sinterm*SIN(T$25*$B116)+costerm*COS(T$25*$B116)))</f>
        <v>0</v>
      </c>
      <c r="U116" s="3">
        <f>IF(U$25&gt;harmonics,0,U$26*(coeff/U$25^power)*(sinterm*SIN(U$25*$B116)+costerm*COS(U$25*$B116)))</f>
        <v>-0.028335009824071344</v>
      </c>
      <c r="V116" s="3">
        <f>IF(V$25&gt;harmonics,0,V$26*(coeff/V$25^power)*(sinterm*SIN(V$25*$B116)+costerm*COS(V$25*$B116)))</f>
        <v>0</v>
      </c>
      <c r="W116" s="3">
        <f>IF(W$25&gt;harmonics,0,W$26*(coeff/W$25^power)*(sinterm*SIN(W$25*$B116)+costerm*COS(W$25*$B116)))</f>
        <v>0.019371324879974245</v>
      </c>
      <c r="X116" s="3">
        <f>IF(X$25&gt;harmonics,0,X$26*(coeff/X$25^power)*(sinterm*SIN(X$25*$B116)+costerm*COS(X$25*$B116)))</f>
        <v>0</v>
      </c>
      <c r="Y116" s="3">
        <f>IF(Y$25&gt;harmonics,0,Y$26*(coeff/Y$25^power)*(sinterm*SIN(Y$25*$B116)+costerm*COS(Y$25*$B116)))</f>
        <v>-0.011838571609874554</v>
      </c>
      <c r="Z116" s="3">
        <f>IF(Z$25&gt;harmonics,0,Z$26*(coeff/Z$25^power)*(sinterm*SIN(Z$25*$B116)+costerm*COS(Z$25*$B116)))</f>
        <v>0</v>
      </c>
      <c r="AA116" s="3">
        <f>IF(AA$25&gt;harmonics,0,AA$26*(coeff/AA$25^power)*(sinterm*SIN(AA$25*$B116)+costerm*COS(AA$25*$B116)))</f>
        <v>0.005445374657454686</v>
      </c>
      <c r="AB116" s="3">
        <f>IF(AB$25&gt;harmonics,0,AB$26*(coeff/AB$25^power)*(sinterm*SIN(AB$25*$B116)+costerm*COS(AB$25*$B116)))</f>
        <v>0</v>
      </c>
      <c r="AC116" s="3">
        <f>IF(AC$25&gt;harmonics,0,AC$26*(coeff/AC$25^power)*(sinterm*SIN(AC$25*$B116)+costerm*COS(AC$25*$B116)))</f>
        <v>3.927312883416036E-06</v>
      </c>
      <c r="AD116" s="3">
        <f>IF(AD$25&gt;harmonics,0,AD$26*(coeff/AD$25^power)*(sinterm*SIN(AD$25*$B116)+costerm*COS(AD$25*$B116)))</f>
        <v>0</v>
      </c>
      <c r="AE116" s="3">
        <f>IF(AE$25&gt;harmonics,0,AE$26*(coeff/AE$25^power)*(sinterm*SIN(AE$25*$B116)+costerm*COS(AE$25*$B116)))</f>
        <v>0</v>
      </c>
      <c r="AF116" s="3">
        <f>IF(AF$25&gt;harmonics,0,AF$26*(coeff/AF$25^power)*(sinterm*SIN(AF$25*$B116)+costerm*COS(AF$25*$B116)))</f>
        <v>0</v>
      </c>
      <c r="AG116" s="3">
        <f>IF(AG$25&gt;harmonics,0,AG$26*(coeff/AG$25^power)*(sinterm*SIN(AG$25*$B116)+costerm*COS(AG$25*$B116)))</f>
        <v>0</v>
      </c>
      <c r="AH116" s="3">
        <f>IF(AH$25&gt;harmonics,0,AH$26*(coeff/AH$25^power)*(sinterm*SIN(AH$25*$B116)+costerm*COS(AH$25*$B116)))</f>
        <v>0</v>
      </c>
      <c r="AI116" s="3">
        <f>IF(AI$25&gt;harmonics,0,AI$26*(coeff/AI$25^power)*(sinterm*SIN(AI$25*$B116)+costerm*COS(AI$25*$B116)))</f>
        <v>0</v>
      </c>
      <c r="AJ116" s="3">
        <f>IF(AJ$25&gt;harmonics,0,AJ$26*(coeff/AJ$25^power)*(sinterm*SIN(AJ$25*$B116)+costerm*COS(AJ$25*$B116)))</f>
        <v>0</v>
      </c>
      <c r="AK116" s="3">
        <f>IF(AK$25&gt;harmonics,0,AK$26*(coeff/AK$25^power)*(sinterm*SIN(AK$25*$B116)+costerm*COS(AK$25*$B116)))</f>
        <v>0</v>
      </c>
      <c r="AL116" s="3">
        <f>IF(AL$25&gt;harmonics,0,AL$26*(coeff/AL$25^power)*(sinterm*SIN(AL$25*$B116)+costerm*COS(AL$25*$B116)))</f>
        <v>0</v>
      </c>
      <c r="AM116" s="3">
        <f>IF(AM$25&gt;harmonics,0,AM$26*(coeff/AM$25^power)*(sinterm*SIN(AM$25*$B116)+costerm*COS(AM$25*$B116)))</f>
        <v>0</v>
      </c>
      <c r="AN116" s="3">
        <f>IF(AN$25&gt;harmonics,0,AN$26*(coeff/AN$25^power)*(sinterm*SIN(AN$25*$B116)+costerm*COS(AN$25*$B116)))</f>
        <v>0</v>
      </c>
      <c r="AO116" s="3">
        <f>IF(AO$25&gt;harmonics,0,AO$26*(coeff/AO$25^power)*(sinterm*SIN(AO$25*$B116)+costerm*COS(AO$25*$B116)))</f>
        <v>0</v>
      </c>
      <c r="AP116" s="3">
        <f>IF(AP$25&gt;harmonics,0,AP$26*(coeff/AP$25^power)*(sinterm*SIN(AP$25*$B116)+costerm*COS(AP$25*$B116)))</f>
        <v>0</v>
      </c>
      <c r="AQ116" s="3">
        <f>IF(AQ$25&gt;harmonics,0,AQ$26*(coeff/AQ$25^power)*(sinterm*SIN(AQ$25*$B116)+costerm*COS(AQ$25*$B116)))</f>
        <v>0</v>
      </c>
      <c r="AR116" s="3">
        <f>IF(AR$25&gt;harmonics,0,AR$26*(coeff/AR$25^power)*(sinterm*SIN(AR$25*$B116)+costerm*COS(AR$25*$B116)))</f>
        <v>0</v>
      </c>
      <c r="AS116" s="3">
        <f>IF(AS$25&gt;harmonics,0,AS$26*(coeff/AS$25^power)*(sinterm*SIN(AS$25*$B116)+costerm*COS(AS$25*$B116)))</f>
        <v>0</v>
      </c>
      <c r="AT116" s="3">
        <f>IF(AT$25&gt;harmonics,0,AT$26*(coeff/AT$25^power)*(sinterm*SIN(AT$25*$B116)+costerm*COS(AT$25*$B116)))</f>
        <v>0</v>
      </c>
      <c r="AU116" s="3">
        <f>IF(AU$25&gt;harmonics,0,AU$26*(coeff/AU$25^power)*(sinterm*SIN(AU$25*$B116)+costerm*COS(AU$25*$B116)))</f>
        <v>0</v>
      </c>
      <c r="AV116" s="3">
        <f>IF(AV$25&gt;harmonics,0,AV$26*(coeff/AV$25^power)*(sinterm*SIN(AV$25*$B116)+costerm*COS(AV$25*$B116)))</f>
        <v>0</v>
      </c>
      <c r="AW116" s="3">
        <f>IF(AW$25&gt;harmonics,0,AW$26*(coeff/AW$25^power)*(sinterm*SIN(AW$25*$B116)+costerm*COS(AW$25*$B116)))</f>
        <v>0</v>
      </c>
      <c r="AX116" s="3">
        <f>IF(AX$25&gt;harmonics,0,AX$26*(coeff/AX$25^power)*(sinterm*SIN(AX$25*$B116)+costerm*COS(AX$25*$B116)))</f>
        <v>0</v>
      </c>
      <c r="AY116" s="3">
        <f>IF(AY$25&gt;harmonics,0,AY$26*(coeff/AY$25^power)*(sinterm*SIN(AY$25*$B116)+costerm*COS(AY$25*$B116)))</f>
        <v>0</v>
      </c>
      <c r="AZ116" s="3">
        <f>IF(AZ$25&gt;harmonics,0,AZ$26*(coeff/AZ$25^power)*(sinterm*SIN(AZ$25*$B116)+costerm*COS(AZ$25*$B116)))</f>
        <v>0</v>
      </c>
      <c r="BA116" s="3">
        <f>IF(BA$25&gt;harmonics,0,BA$26*(coeff/BA$25^power)*(sinterm*SIN(BA$25*$B116)+costerm*COS(BA$25*$B116)))</f>
        <v>0</v>
      </c>
      <c r="BB116" s="3">
        <f>IF(BB$25&gt;harmonics,0,BB$26*(coeff/BB$25^power)*(sinterm*SIN(BB$25*$B116)+costerm*COS(BB$25*$B116)))</f>
        <v>0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2:114" ht="12.75">
      <c r="B117" s="3">
        <f t="shared" si="9"/>
        <v>4.775216800000004</v>
      </c>
      <c r="C117" s="3">
        <f t="shared" si="8"/>
        <v>-0.7687855762155833</v>
      </c>
      <c r="D117" s="3">
        <f t="shared" si="7"/>
        <v>0</v>
      </c>
      <c r="E117" s="3">
        <f>IF(E$25&gt;harmonics,0,E$26*(coeff/E$25^power)*(sinterm*SIN(E$25*$B117)+costerm*COS(E$25*$B117)))</f>
        <v>-0.9980269816829812</v>
      </c>
      <c r="F117" s="3">
        <f>IF(F$25&gt;harmonics,0,F$26*(coeff/F$25^power)*(sinterm*SIN(F$25*$B117)+costerm*COS(F$25*$B117)))</f>
        <v>0</v>
      </c>
      <c r="G117" s="3">
        <f>IF(G$25&gt;harmonics,0,G$26*(coeff/G$25^power)*(sinterm*SIN(G$25*$B117)+costerm*COS(G$25*$B117)))</f>
        <v>0.3274298393466364</v>
      </c>
      <c r="H117" s="3">
        <f>IF(H$25&gt;harmonics,0,H$26*(coeff/H$25^power)*(sinterm*SIN(H$25*$B117)+costerm*COS(H$25*$B117)))</f>
        <v>0</v>
      </c>
      <c r="I117" s="3">
        <f>IF(I$25&gt;harmonics,0,I$26*(coeff/I$25^power)*(sinterm*SIN(I$25*$B117)+costerm*COS(I$25*$B117)))</f>
        <v>-0.19021254962694825</v>
      </c>
      <c r="J117" s="3">
        <f>IF(J$25&gt;harmonics,0,J$26*(coeff/J$25^power)*(sinterm*SIN(J$25*$B117)+costerm*COS(J$25*$B117)))</f>
        <v>0</v>
      </c>
      <c r="K117" s="3">
        <f>IF(K$25&gt;harmonics,0,K$26*(coeff/K$25^power)*(sinterm*SIN(K$25*$B117)+costerm*COS(K$25*$B117)))</f>
        <v>0.129262724805867</v>
      </c>
      <c r="L117" s="3">
        <f>IF(L$25&gt;harmonics,0,L$26*(coeff/L$25^power)*(sinterm*SIN(L$25*$B117)+costerm*COS(L$25*$B117)))</f>
        <v>0</v>
      </c>
      <c r="M117" s="3">
        <f>IF(M$25&gt;harmonics,0,M$26*(coeff/M$25^power)*(sinterm*SIN(M$25*$B117)+costerm*COS(M$25*$B117)))</f>
        <v>-0.09381637511691426</v>
      </c>
      <c r="N117" s="3">
        <f>IF(N$25&gt;harmonics,0,N$26*(coeff/N$25^power)*(sinterm*SIN(N$25*$B117)+costerm*COS(N$25*$B117)))</f>
        <v>0</v>
      </c>
      <c r="O117" s="3">
        <f>IF(O$25&gt;harmonics,0,O$26*(coeff/O$25^power)*(sinterm*SIN(O$25*$B117)+costerm*COS(O$25*$B117)))</f>
        <v>0.07004922938714037</v>
      </c>
      <c r="P117" s="3">
        <f>IF(P$25&gt;harmonics,0,P$26*(coeff/P$25^power)*(sinterm*SIN(P$25*$B117)+costerm*COS(P$25*$B117)))</f>
        <v>0</v>
      </c>
      <c r="Q117" s="3">
        <f>IF(Q$25&gt;harmonics,0,Q$26*(coeff/Q$25^power)*(sinterm*SIN(Q$25*$B117)+costerm*COS(Q$25*$B117)))</f>
        <v>-0.052660409877667125</v>
      </c>
      <c r="R117" s="3">
        <f>IF(R$25&gt;harmonics,0,R$26*(coeff/R$25^power)*(sinterm*SIN(R$25*$B117)+costerm*COS(R$25*$B117)))</f>
        <v>0</v>
      </c>
      <c r="S117" s="3">
        <f>IF(S$25&gt;harmonics,0,S$26*(coeff/S$25^power)*(sinterm*SIN(S$25*$B117)+costerm*COS(S$25*$B117)))</f>
        <v>0.039188946549283586</v>
      </c>
      <c r="T117" s="3">
        <f>IF(T$25&gt;harmonics,0,T$26*(coeff/T$25^power)*(sinterm*SIN(T$25*$B117)+costerm*COS(T$25*$B117)))</f>
        <v>0</v>
      </c>
      <c r="U117" s="3">
        <f>IF(U$25&gt;harmonics,0,U$26*(coeff/U$25^power)*(sinterm*SIN(U$25*$B117)+costerm*COS(U$25*$B117)))</f>
        <v>-0.0283419858959841</v>
      </c>
      <c r="V117" s="3">
        <f>IF(V$25&gt;harmonics,0,V$26*(coeff/V$25^power)*(sinterm*SIN(V$25*$B117)+costerm*COS(V$25*$B117)))</f>
        <v>0</v>
      </c>
      <c r="W117" s="3">
        <f>IF(W$25&gt;harmonics,0,W$26*(coeff/W$25^power)*(sinterm*SIN(W$25*$B117)+costerm*COS(W$25*$B117)))</f>
        <v>0.019378726613182896</v>
      </c>
      <c r="X117" s="3">
        <f>IF(X$25&gt;harmonics,0,X$26*(coeff/X$25^power)*(sinterm*SIN(X$25*$B117)+costerm*COS(X$25*$B117)))</f>
        <v>0</v>
      </c>
      <c r="Y117" s="3">
        <f>IF(Y$25&gt;harmonics,0,Y$26*(coeff/Y$25^power)*(sinterm*SIN(Y$25*$B117)+costerm*COS(Y$25*$B117)))</f>
        <v>-0.011846282274821466</v>
      </c>
      <c r="Z117" s="3">
        <f>IF(Z$25&gt;harmonics,0,Z$26*(coeff/Z$25^power)*(sinterm*SIN(Z$25*$B117)+costerm*COS(Z$25*$B117)))</f>
        <v>0</v>
      </c>
      <c r="AA117" s="3">
        <f>IF(AA$25&gt;harmonics,0,AA$26*(coeff/AA$25^power)*(sinterm*SIN(AA$25*$B117)+costerm*COS(AA$25*$B117)))</f>
        <v>0.005453272652553017</v>
      </c>
      <c r="AB117" s="3">
        <f>IF(AB$25&gt;harmonics,0,AB$26*(coeff/AB$25^power)*(sinterm*SIN(AB$25*$B117)+costerm*COS(AB$25*$B117)))</f>
        <v>0</v>
      </c>
      <c r="AC117" s="3">
        <f>IF(AC$25&gt;harmonics,0,AC$26*(coeff/AC$25^power)*(sinterm*SIN(AC$25*$B117)+costerm*COS(AC$25*$B117)))</f>
        <v>-4.0334564743049715E-06</v>
      </c>
      <c r="AD117" s="3">
        <f>IF(AD$25&gt;harmonics,0,AD$26*(coeff/AD$25^power)*(sinterm*SIN(AD$25*$B117)+costerm*COS(AD$25*$B117)))</f>
        <v>0</v>
      </c>
      <c r="AE117" s="3">
        <f>IF(AE$25&gt;harmonics,0,AE$26*(coeff/AE$25^power)*(sinterm*SIN(AE$25*$B117)+costerm*COS(AE$25*$B117)))</f>
        <v>0</v>
      </c>
      <c r="AF117" s="3">
        <f>IF(AF$25&gt;harmonics,0,AF$26*(coeff/AF$25^power)*(sinterm*SIN(AF$25*$B117)+costerm*COS(AF$25*$B117)))</f>
        <v>0</v>
      </c>
      <c r="AG117" s="3">
        <f>IF(AG$25&gt;harmonics,0,AG$26*(coeff/AG$25^power)*(sinterm*SIN(AG$25*$B117)+costerm*COS(AG$25*$B117)))</f>
        <v>0</v>
      </c>
      <c r="AH117" s="3">
        <f>IF(AH$25&gt;harmonics,0,AH$26*(coeff/AH$25^power)*(sinterm*SIN(AH$25*$B117)+costerm*COS(AH$25*$B117)))</f>
        <v>0</v>
      </c>
      <c r="AI117" s="3">
        <f>IF(AI$25&gt;harmonics,0,AI$26*(coeff/AI$25^power)*(sinterm*SIN(AI$25*$B117)+costerm*COS(AI$25*$B117)))</f>
        <v>0</v>
      </c>
      <c r="AJ117" s="3">
        <f>IF(AJ$25&gt;harmonics,0,AJ$26*(coeff/AJ$25^power)*(sinterm*SIN(AJ$25*$B117)+costerm*COS(AJ$25*$B117)))</f>
        <v>0</v>
      </c>
      <c r="AK117" s="3">
        <f>IF(AK$25&gt;harmonics,0,AK$26*(coeff/AK$25^power)*(sinterm*SIN(AK$25*$B117)+costerm*COS(AK$25*$B117)))</f>
        <v>0</v>
      </c>
      <c r="AL117" s="3">
        <f>IF(AL$25&gt;harmonics,0,AL$26*(coeff/AL$25^power)*(sinterm*SIN(AL$25*$B117)+costerm*COS(AL$25*$B117)))</f>
        <v>0</v>
      </c>
      <c r="AM117" s="3">
        <f>IF(AM$25&gt;harmonics,0,AM$26*(coeff/AM$25^power)*(sinterm*SIN(AM$25*$B117)+costerm*COS(AM$25*$B117)))</f>
        <v>0</v>
      </c>
      <c r="AN117" s="3">
        <f>IF(AN$25&gt;harmonics,0,AN$26*(coeff/AN$25^power)*(sinterm*SIN(AN$25*$B117)+costerm*COS(AN$25*$B117)))</f>
        <v>0</v>
      </c>
      <c r="AO117" s="3">
        <f>IF(AO$25&gt;harmonics,0,AO$26*(coeff/AO$25^power)*(sinterm*SIN(AO$25*$B117)+costerm*COS(AO$25*$B117)))</f>
        <v>0</v>
      </c>
      <c r="AP117" s="3">
        <f>IF(AP$25&gt;harmonics,0,AP$26*(coeff/AP$25^power)*(sinterm*SIN(AP$25*$B117)+costerm*COS(AP$25*$B117)))</f>
        <v>0</v>
      </c>
      <c r="AQ117" s="3">
        <f>IF(AQ$25&gt;harmonics,0,AQ$26*(coeff/AQ$25^power)*(sinterm*SIN(AQ$25*$B117)+costerm*COS(AQ$25*$B117)))</f>
        <v>0</v>
      </c>
      <c r="AR117" s="3">
        <f>IF(AR$25&gt;harmonics,0,AR$26*(coeff/AR$25^power)*(sinterm*SIN(AR$25*$B117)+costerm*COS(AR$25*$B117)))</f>
        <v>0</v>
      </c>
      <c r="AS117" s="3">
        <f>IF(AS$25&gt;harmonics,0,AS$26*(coeff/AS$25^power)*(sinterm*SIN(AS$25*$B117)+costerm*COS(AS$25*$B117)))</f>
        <v>0</v>
      </c>
      <c r="AT117" s="3">
        <f>IF(AT$25&gt;harmonics,0,AT$26*(coeff/AT$25^power)*(sinterm*SIN(AT$25*$B117)+costerm*COS(AT$25*$B117)))</f>
        <v>0</v>
      </c>
      <c r="AU117" s="3">
        <f>IF(AU$25&gt;harmonics,0,AU$26*(coeff/AU$25^power)*(sinterm*SIN(AU$25*$B117)+costerm*COS(AU$25*$B117)))</f>
        <v>0</v>
      </c>
      <c r="AV117" s="3">
        <f>IF(AV$25&gt;harmonics,0,AV$26*(coeff/AV$25^power)*(sinterm*SIN(AV$25*$B117)+costerm*COS(AV$25*$B117)))</f>
        <v>0</v>
      </c>
      <c r="AW117" s="3">
        <f>IF(AW$25&gt;harmonics,0,AW$26*(coeff/AW$25^power)*(sinterm*SIN(AW$25*$B117)+costerm*COS(AW$25*$B117)))</f>
        <v>0</v>
      </c>
      <c r="AX117" s="3">
        <f>IF(AX$25&gt;harmonics,0,AX$26*(coeff/AX$25^power)*(sinterm*SIN(AX$25*$B117)+costerm*COS(AX$25*$B117)))</f>
        <v>0</v>
      </c>
      <c r="AY117" s="3">
        <f>IF(AY$25&gt;harmonics,0,AY$26*(coeff/AY$25^power)*(sinterm*SIN(AY$25*$B117)+costerm*COS(AY$25*$B117)))</f>
        <v>0</v>
      </c>
      <c r="AZ117" s="3">
        <f>IF(AZ$25&gt;harmonics,0,AZ$26*(coeff/AZ$25^power)*(sinterm*SIN(AZ$25*$B117)+costerm*COS(AZ$25*$B117)))</f>
        <v>0</v>
      </c>
      <c r="BA117" s="3">
        <f>IF(BA$25&gt;harmonics,0,BA$26*(coeff/BA$25^power)*(sinterm*SIN(BA$25*$B117)+costerm*COS(BA$25*$B117)))</f>
        <v>0</v>
      </c>
      <c r="BB117" s="3">
        <f>IF(BB$25&gt;harmonics,0,BB$26*(coeff/BB$25^power)*(sinterm*SIN(BB$25*$B117)+costerm*COS(BB$25*$B117)))</f>
        <v>0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2:114" ht="12.75">
      <c r="B118" s="3">
        <f t="shared" si="9"/>
        <v>4.900880400000005</v>
      </c>
      <c r="C118" s="3">
        <f t="shared" si="8"/>
        <v>-0.8168776604766208</v>
      </c>
      <c r="D118" s="3">
        <f t="shared" si="7"/>
        <v>0</v>
      </c>
      <c r="E118" s="3">
        <f>IF(E$25&gt;harmonics,0,E$26*(coeff/E$25^power)*(sinterm*SIN(E$25*$B118)+costerm*COS(E$25*$B118)))</f>
        <v>-0.9822880264039758</v>
      </c>
      <c r="F118" s="3">
        <f>IF(F$25&gt;harmonics,0,F$26*(coeff/F$25^power)*(sinterm*SIN(F$25*$B118)+costerm*COS(F$25*$B118)))</f>
        <v>0</v>
      </c>
      <c r="G118" s="3">
        <f>IF(G$25&gt;harmonics,0,G$26*(coeff/G$25^power)*(sinterm*SIN(G$25*$B118)+costerm*COS(G$25*$B118)))</f>
        <v>0.2814448599209417</v>
      </c>
      <c r="H118" s="3">
        <f>IF(H$25&gt;harmonics,0,H$26*(coeff/H$25^power)*(sinterm*SIN(H$25*$B118)+costerm*COS(H$25*$B118)))</f>
        <v>0</v>
      </c>
      <c r="I118" s="3">
        <f>IF(I$25&gt;harmonics,0,I$26*(coeff/I$25^power)*(sinterm*SIN(I$25*$B118)+costerm*COS(I$25*$B118)))</f>
        <v>-0.11756039944012198</v>
      </c>
      <c r="J118" s="3">
        <f>IF(J$25&gt;harmonics,0,J$26*(coeff/J$25^power)*(sinterm*SIN(J$25*$B118)+costerm*COS(J$25*$B118)))</f>
        <v>0</v>
      </c>
      <c r="K118" s="3">
        <f>IF(K$25&gt;harmonics,0,K$26*(coeff/K$25^power)*(sinterm*SIN(K$25*$B118)+costerm*COS(K$25*$B118)))</f>
        <v>0.03553113626984467</v>
      </c>
      <c r="L118" s="3">
        <f>IF(L$25&gt;harmonics,0,L$26*(coeff/L$25^power)*(sinterm*SIN(L$25*$B118)+costerm*COS(L$25*$B118)))</f>
        <v>0</v>
      </c>
      <c r="M118" s="3">
        <f>IF(M$25&gt;harmonics,0,M$26*(coeff/M$25^power)*(sinterm*SIN(M$25*$B118)+costerm*COS(M$25*$B118)))</f>
        <v>0.013921807872724576</v>
      </c>
      <c r="N118" s="3">
        <f>IF(N$25&gt;harmonics,0,N$26*(coeff/N$25^power)*(sinterm*SIN(N$25*$B118)+costerm*COS(N$25*$B118)))</f>
        <v>0</v>
      </c>
      <c r="O118" s="3">
        <f>IF(O$25&gt;harmonics,0,O$26*(coeff/O$25^power)*(sinterm*SIN(O$25*$B118)+costerm*COS(O$25*$B118)))</f>
        <v>-0.0437921609501012</v>
      </c>
      <c r="P118" s="3">
        <f>IF(P$25&gt;harmonics,0,P$26*(coeff/P$25^power)*(sinterm*SIN(P$25*$B118)+costerm*COS(P$25*$B118)))</f>
        <v>0</v>
      </c>
      <c r="Q118" s="3">
        <f>IF(Q$25&gt;harmonics,0,Q$26*(coeff/Q$25^power)*(sinterm*SIN(Q$25*$B118)+costerm*COS(Q$25*$B118)))</f>
        <v>0.059267610678073915</v>
      </c>
      <c r="R118" s="3">
        <f>IF(R$25&gt;harmonics,0,R$26*(coeff/R$25^power)*(sinterm*SIN(R$25*$B118)+costerm*COS(R$25*$B118)))</f>
        <v>0</v>
      </c>
      <c r="S118" s="3">
        <f>IF(S$25&gt;harmonics,0,S$26*(coeff/S$25^power)*(sinterm*SIN(S$25*$B118)+costerm*COS(S$25*$B118)))</f>
        <v>-0.06340248842400677</v>
      </c>
      <c r="T118" s="3">
        <f>IF(T$25&gt;harmonics,0,T$26*(coeff/T$25^power)*(sinterm*SIN(T$25*$B118)+costerm*COS(T$25*$B118)))</f>
        <v>0</v>
      </c>
      <c r="U118" s="3">
        <f>IF(U$25&gt;harmonics,0,U$26*(coeff/U$25^power)*(sinterm*SIN(U$25*$B118)+costerm*COS(U$25*$B118)))</f>
        <v>0.058707714395695706</v>
      </c>
      <c r="V118" s="3">
        <f>IF(V$25&gt;harmonics,0,V$26*(coeff/V$25^power)*(sinterm*SIN(V$25*$B118)+costerm*COS(V$25*$B118)))</f>
        <v>0</v>
      </c>
      <c r="W118" s="3">
        <f>IF(W$25&gt;harmonics,0,W$26*(coeff/W$25^power)*(sinterm*SIN(W$25*$B118)+costerm*COS(W$25*$B118)))</f>
        <v>-0.0476242388542634</v>
      </c>
      <c r="X118" s="3">
        <f>IF(X$25&gt;harmonics,0,X$26*(coeff/X$25^power)*(sinterm*SIN(X$25*$B118)+costerm*COS(X$25*$B118)))</f>
        <v>0</v>
      </c>
      <c r="Y118" s="3">
        <f>IF(Y$25&gt;harmonics,0,Y$26*(coeff/Y$25^power)*(sinterm*SIN(Y$25*$B118)+costerm*COS(Y$25*$B118)))</f>
        <v>0.03260049875010743</v>
      </c>
      <c r="Z118" s="3">
        <f>IF(Z$25&gt;harmonics,0,Z$26*(coeff/Z$25^power)*(sinterm*SIN(Z$25*$B118)+costerm*COS(Z$25*$B118)))</f>
        <v>0</v>
      </c>
      <c r="AA118" s="3">
        <f>IF(AA$25&gt;harmonics,0,AA$26*(coeff/AA$25^power)*(sinterm*SIN(AA$25*$B118)+costerm*COS(AA$25*$B118)))</f>
        <v>-0.016009264164373788</v>
      </c>
      <c r="AB118" s="3">
        <f>IF(AB$25&gt;harmonics,0,AB$26*(coeff/AB$25^power)*(sinterm*SIN(AB$25*$B118)+costerm*COS(AB$25*$B118)))</f>
        <v>0</v>
      </c>
      <c r="AC118" s="3">
        <f>IF(AC$25&gt;harmonics,0,AC$26*(coeff/AC$25^power)*(sinterm*SIN(AC$25*$B118)+costerm*COS(AC$25*$B118)))</f>
        <v>4.139600065733939E-06</v>
      </c>
      <c r="AD118" s="3">
        <f>IF(AD$25&gt;harmonics,0,AD$26*(coeff/AD$25^power)*(sinterm*SIN(AD$25*$B118)+costerm*COS(AD$25*$B118)))</f>
        <v>0</v>
      </c>
      <c r="AE118" s="3">
        <f>IF(AE$25&gt;harmonics,0,AE$26*(coeff/AE$25^power)*(sinterm*SIN(AE$25*$B118)+costerm*COS(AE$25*$B118)))</f>
        <v>0</v>
      </c>
      <c r="AF118" s="3">
        <f>IF(AF$25&gt;harmonics,0,AF$26*(coeff/AF$25^power)*(sinterm*SIN(AF$25*$B118)+costerm*COS(AF$25*$B118)))</f>
        <v>0</v>
      </c>
      <c r="AG118" s="3">
        <f>IF(AG$25&gt;harmonics,0,AG$26*(coeff/AG$25^power)*(sinterm*SIN(AG$25*$B118)+costerm*COS(AG$25*$B118)))</f>
        <v>0</v>
      </c>
      <c r="AH118" s="3">
        <f>IF(AH$25&gt;harmonics,0,AH$26*(coeff/AH$25^power)*(sinterm*SIN(AH$25*$B118)+costerm*COS(AH$25*$B118)))</f>
        <v>0</v>
      </c>
      <c r="AI118" s="3">
        <f>IF(AI$25&gt;harmonics,0,AI$26*(coeff/AI$25^power)*(sinterm*SIN(AI$25*$B118)+costerm*COS(AI$25*$B118)))</f>
        <v>0</v>
      </c>
      <c r="AJ118" s="3">
        <f>IF(AJ$25&gt;harmonics,0,AJ$26*(coeff/AJ$25^power)*(sinterm*SIN(AJ$25*$B118)+costerm*COS(AJ$25*$B118)))</f>
        <v>0</v>
      </c>
      <c r="AK118" s="3">
        <f>IF(AK$25&gt;harmonics,0,AK$26*(coeff/AK$25^power)*(sinterm*SIN(AK$25*$B118)+costerm*COS(AK$25*$B118)))</f>
        <v>0</v>
      </c>
      <c r="AL118" s="3">
        <f>IF(AL$25&gt;harmonics,0,AL$26*(coeff/AL$25^power)*(sinterm*SIN(AL$25*$B118)+costerm*COS(AL$25*$B118)))</f>
        <v>0</v>
      </c>
      <c r="AM118" s="3">
        <f>IF(AM$25&gt;harmonics,0,AM$26*(coeff/AM$25^power)*(sinterm*SIN(AM$25*$B118)+costerm*COS(AM$25*$B118)))</f>
        <v>0</v>
      </c>
      <c r="AN118" s="3">
        <f>IF(AN$25&gt;harmonics,0,AN$26*(coeff/AN$25^power)*(sinterm*SIN(AN$25*$B118)+costerm*COS(AN$25*$B118)))</f>
        <v>0</v>
      </c>
      <c r="AO118" s="3">
        <f>IF(AO$25&gt;harmonics,0,AO$26*(coeff/AO$25^power)*(sinterm*SIN(AO$25*$B118)+costerm*COS(AO$25*$B118)))</f>
        <v>0</v>
      </c>
      <c r="AP118" s="3">
        <f>IF(AP$25&gt;harmonics,0,AP$26*(coeff/AP$25^power)*(sinterm*SIN(AP$25*$B118)+costerm*COS(AP$25*$B118)))</f>
        <v>0</v>
      </c>
      <c r="AQ118" s="3">
        <f>IF(AQ$25&gt;harmonics,0,AQ$26*(coeff/AQ$25^power)*(sinterm*SIN(AQ$25*$B118)+costerm*COS(AQ$25*$B118)))</f>
        <v>0</v>
      </c>
      <c r="AR118" s="3">
        <f>IF(AR$25&gt;harmonics,0,AR$26*(coeff/AR$25^power)*(sinterm*SIN(AR$25*$B118)+costerm*COS(AR$25*$B118)))</f>
        <v>0</v>
      </c>
      <c r="AS118" s="3">
        <f>IF(AS$25&gt;harmonics,0,AS$26*(coeff/AS$25^power)*(sinterm*SIN(AS$25*$B118)+costerm*COS(AS$25*$B118)))</f>
        <v>0</v>
      </c>
      <c r="AT118" s="3">
        <f>IF(AT$25&gt;harmonics,0,AT$26*(coeff/AT$25^power)*(sinterm*SIN(AT$25*$B118)+costerm*COS(AT$25*$B118)))</f>
        <v>0</v>
      </c>
      <c r="AU118" s="3">
        <f>IF(AU$25&gt;harmonics,0,AU$26*(coeff/AU$25^power)*(sinterm*SIN(AU$25*$B118)+costerm*COS(AU$25*$B118)))</f>
        <v>0</v>
      </c>
      <c r="AV118" s="3">
        <f>IF(AV$25&gt;harmonics,0,AV$26*(coeff/AV$25^power)*(sinterm*SIN(AV$25*$B118)+costerm*COS(AV$25*$B118)))</f>
        <v>0</v>
      </c>
      <c r="AW118" s="3">
        <f>IF(AW$25&gt;harmonics,0,AW$26*(coeff/AW$25^power)*(sinterm*SIN(AW$25*$B118)+costerm*COS(AW$25*$B118)))</f>
        <v>0</v>
      </c>
      <c r="AX118" s="3">
        <f>IF(AX$25&gt;harmonics,0,AX$26*(coeff/AX$25^power)*(sinterm*SIN(AX$25*$B118)+costerm*COS(AX$25*$B118)))</f>
        <v>0</v>
      </c>
      <c r="AY118" s="3">
        <f>IF(AY$25&gt;harmonics,0,AY$26*(coeff/AY$25^power)*(sinterm*SIN(AY$25*$B118)+costerm*COS(AY$25*$B118)))</f>
        <v>0</v>
      </c>
      <c r="AZ118" s="3">
        <f>IF(AZ$25&gt;harmonics,0,AZ$26*(coeff/AZ$25^power)*(sinterm*SIN(AZ$25*$B118)+costerm*COS(AZ$25*$B118)))</f>
        <v>0</v>
      </c>
      <c r="BA118" s="3">
        <f>IF(BA$25&gt;harmonics,0,BA$26*(coeff/BA$25^power)*(sinterm*SIN(BA$25*$B118)+costerm*COS(BA$25*$B118)))</f>
        <v>0</v>
      </c>
      <c r="BB118" s="3">
        <f>IF(BB$25&gt;harmonics,0,BB$26*(coeff/BB$25^power)*(sinterm*SIN(BB$25*$B118)+costerm*COS(BB$25*$B118)))</f>
        <v>0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2:114" ht="12.75">
      <c r="B119" s="3">
        <f t="shared" si="9"/>
        <v>5.026544000000005</v>
      </c>
      <c r="C119" s="3">
        <f t="shared" si="8"/>
        <v>-0.7746720303823897</v>
      </c>
      <c r="D119" s="3">
        <f t="shared" si="7"/>
        <v>0</v>
      </c>
      <c r="E119" s="3">
        <f>IF(E$25&gt;harmonics,0,E$26*(coeff/E$25^power)*(sinterm*SIN(E$25*$B119)+costerm*COS(E$25*$B119)))</f>
        <v>-0.9510578282935276</v>
      </c>
      <c r="F119" s="3">
        <f>IF(F$25&gt;harmonics,0,F$26*(coeff/F$25^power)*(sinterm*SIN(F$25*$B119)+costerm*COS(F$25*$B119)))</f>
        <v>0</v>
      </c>
      <c r="G119" s="3">
        <f>IF(G$25&gt;harmonics,0,G$26*(coeff/G$25^power)*(sinterm*SIN(G$25*$B119)+costerm*COS(G$25*$B119)))</f>
        <v>0.19593185229370913</v>
      </c>
      <c r="H119" s="3">
        <f>IF(H$25&gt;harmonics,0,H$26*(coeff/H$25^power)*(sinterm*SIN(H$25*$B119)+costerm*COS(H$25*$B119)))</f>
        <v>0</v>
      </c>
      <c r="I119" s="3">
        <f>IF(I$25&gt;harmonics,0,I$26*(coeff/I$25^power)*(sinterm*SIN(I$25*$B119)+costerm*COS(I$25*$B119)))</f>
        <v>-4.245743664076735E-06</v>
      </c>
      <c r="J119" s="3">
        <f>IF(J$25&gt;harmonics,0,J$26*(coeff/J$25^power)*(sinterm*SIN(J$25*$B119)+costerm*COS(J$25*$B119)))</f>
        <v>0</v>
      </c>
      <c r="K119" s="3">
        <f>IF(K$25&gt;harmonics,0,K$26*(coeff/K$25^power)*(sinterm*SIN(K$25*$B119)+costerm*COS(K$25*$B119)))</f>
        <v>-0.08396588684020559</v>
      </c>
      <c r="L119" s="3">
        <f>IF(L$25&gt;harmonics,0,L$26*(coeff/L$25^power)*(sinterm*SIN(L$25*$B119)+costerm*COS(L$25*$B119)))</f>
        <v>0</v>
      </c>
      <c r="M119" s="3">
        <f>IF(M$25&gt;harmonics,0,M$26*(coeff/M$25^power)*(sinterm*SIN(M$25*$B119)+costerm*COS(M$25*$B119)))</f>
        <v>0.10567163417092289</v>
      </c>
      <c r="N119" s="3">
        <f>IF(N$25&gt;harmonics,0,N$26*(coeff/N$25^power)*(sinterm*SIN(N$25*$B119)+costerm*COS(N$25*$B119)))</f>
        <v>0</v>
      </c>
      <c r="O119" s="3">
        <f>IF(O$25&gt;harmonics,0,O$26*(coeff/O$25^power)*(sinterm*SIN(O$25*$B119)+costerm*COS(O$25*$B119)))</f>
        <v>-0.08646099521221254</v>
      </c>
      <c r="P119" s="3">
        <f>IF(P$25&gt;harmonics,0,P$26*(coeff/P$25^power)*(sinterm*SIN(P$25*$B119)+costerm*COS(P$25*$B119)))</f>
        <v>0</v>
      </c>
      <c r="Q119" s="3">
        <f>IF(Q$25&gt;harmonics,0,Q$26*(coeff/Q$25^power)*(sinterm*SIN(Q$25*$B119)+costerm*COS(Q$25*$B119)))</f>
        <v>0.04521768498624932</v>
      </c>
      <c r="R119" s="3">
        <f>IF(R$25&gt;harmonics,0,R$26*(coeff/R$25^power)*(sinterm*SIN(R$25*$B119)+costerm*COS(R$25*$B119)))</f>
        <v>0</v>
      </c>
      <c r="S119" s="3">
        <f>IF(S$25&gt;harmonics,0,S$26*(coeff/S$25^power)*(sinterm*SIN(S$25*$B119)+costerm*COS(S$25*$B119)))</f>
        <v>-4.245743661288714E-06</v>
      </c>
      <c r="T119" s="3">
        <f>IF(T$25&gt;harmonics,0,T$26*(coeff/T$25^power)*(sinterm*SIN(T$25*$B119)+costerm*COS(T$25*$B119)))</f>
        <v>0</v>
      </c>
      <c r="U119" s="3">
        <f>IF(U$25&gt;harmonics,0,U$26*(coeff/U$25^power)*(sinterm*SIN(U$25*$B119)+costerm*COS(U$25*$B119)))</f>
        <v>-0.034572168107189646</v>
      </c>
      <c r="V119" s="3">
        <f>IF(V$25&gt;harmonics,0,V$26*(coeff/V$25^power)*(sinterm*SIN(V$25*$B119)+costerm*COS(V$25*$B119)))</f>
        <v>0</v>
      </c>
      <c r="W119" s="3">
        <f>IF(W$25&gt;harmonics,0,W$26*(coeff/W$25^power)*(sinterm*SIN(W$25*$B119)+costerm*COS(W$25*$B119)))</f>
        <v>0.05005429395098434</v>
      </c>
      <c r="X119" s="3">
        <f>IF(X$25&gt;harmonics,0,X$26*(coeff/X$25^power)*(sinterm*SIN(X$25*$B119)+costerm*COS(X$25*$B119)))</f>
        <v>0</v>
      </c>
      <c r="Y119" s="3">
        <f>IF(Y$25&gt;harmonics,0,Y$26*(coeff/Y$25^power)*(sinterm*SIN(Y$25*$B119)+costerm*COS(Y$25*$B119)))</f>
        <v>-0.04528971736479612</v>
      </c>
      <c r="Z119" s="3">
        <f>IF(Z$25&gt;harmonics,0,Z$26*(coeff/Z$25^power)*(sinterm*SIN(Z$25*$B119)+costerm*COS(Z$25*$B119)))</f>
        <v>0</v>
      </c>
      <c r="AA119" s="3">
        <f>IF(AA$25&gt;harmonics,0,AA$26*(coeff/AA$25^power)*(sinterm*SIN(AA$25*$B119)+costerm*COS(AA$25*$B119)))</f>
        <v>0.025559315291378438</v>
      </c>
      <c r="AB119" s="3">
        <f>IF(AB$25&gt;harmonics,0,AB$26*(coeff/AB$25^power)*(sinterm*SIN(AB$25*$B119)+costerm*COS(AB$25*$B119)))</f>
        <v>0</v>
      </c>
      <c r="AC119" s="3">
        <f>IF(AC$25&gt;harmonics,0,AC$26*(coeff/AC$25^power)*(sinterm*SIN(AC$25*$B119)+costerm*COS(AC$25*$B119)))</f>
        <v>-4.245743656565322E-06</v>
      </c>
      <c r="AD119" s="3">
        <f>IF(AD$25&gt;harmonics,0,AD$26*(coeff/AD$25^power)*(sinterm*SIN(AD$25*$B119)+costerm*COS(AD$25*$B119)))</f>
        <v>0</v>
      </c>
      <c r="AE119" s="3">
        <f>IF(AE$25&gt;harmonics,0,AE$26*(coeff/AE$25^power)*(sinterm*SIN(AE$25*$B119)+costerm*COS(AE$25*$B119)))</f>
        <v>0</v>
      </c>
      <c r="AF119" s="3">
        <f>IF(AF$25&gt;harmonics,0,AF$26*(coeff/AF$25^power)*(sinterm*SIN(AF$25*$B119)+costerm*COS(AF$25*$B119)))</f>
        <v>0</v>
      </c>
      <c r="AG119" s="3">
        <f>IF(AG$25&gt;harmonics,0,AG$26*(coeff/AG$25^power)*(sinterm*SIN(AG$25*$B119)+costerm*COS(AG$25*$B119)))</f>
        <v>0</v>
      </c>
      <c r="AH119" s="3">
        <f>IF(AH$25&gt;harmonics,0,AH$26*(coeff/AH$25^power)*(sinterm*SIN(AH$25*$B119)+costerm*COS(AH$25*$B119)))</f>
        <v>0</v>
      </c>
      <c r="AI119" s="3">
        <f>IF(AI$25&gt;harmonics,0,AI$26*(coeff/AI$25^power)*(sinterm*SIN(AI$25*$B119)+costerm*COS(AI$25*$B119)))</f>
        <v>0</v>
      </c>
      <c r="AJ119" s="3">
        <f>IF(AJ$25&gt;harmonics,0,AJ$26*(coeff/AJ$25^power)*(sinterm*SIN(AJ$25*$B119)+costerm*COS(AJ$25*$B119)))</f>
        <v>0</v>
      </c>
      <c r="AK119" s="3">
        <f>IF(AK$25&gt;harmonics,0,AK$26*(coeff/AK$25^power)*(sinterm*SIN(AK$25*$B119)+costerm*COS(AK$25*$B119)))</f>
        <v>0</v>
      </c>
      <c r="AL119" s="3">
        <f>IF(AL$25&gt;harmonics,0,AL$26*(coeff/AL$25^power)*(sinterm*SIN(AL$25*$B119)+costerm*COS(AL$25*$B119)))</f>
        <v>0</v>
      </c>
      <c r="AM119" s="3">
        <f>IF(AM$25&gt;harmonics,0,AM$26*(coeff/AM$25^power)*(sinterm*SIN(AM$25*$B119)+costerm*COS(AM$25*$B119)))</f>
        <v>0</v>
      </c>
      <c r="AN119" s="3">
        <f>IF(AN$25&gt;harmonics,0,AN$26*(coeff/AN$25^power)*(sinterm*SIN(AN$25*$B119)+costerm*COS(AN$25*$B119)))</f>
        <v>0</v>
      </c>
      <c r="AO119" s="3">
        <f>IF(AO$25&gt;harmonics,0,AO$26*(coeff/AO$25^power)*(sinterm*SIN(AO$25*$B119)+costerm*COS(AO$25*$B119)))</f>
        <v>0</v>
      </c>
      <c r="AP119" s="3">
        <f>IF(AP$25&gt;harmonics,0,AP$26*(coeff/AP$25^power)*(sinterm*SIN(AP$25*$B119)+costerm*COS(AP$25*$B119)))</f>
        <v>0</v>
      </c>
      <c r="AQ119" s="3">
        <f>IF(AQ$25&gt;harmonics,0,AQ$26*(coeff/AQ$25^power)*(sinterm*SIN(AQ$25*$B119)+costerm*COS(AQ$25*$B119)))</f>
        <v>0</v>
      </c>
      <c r="AR119" s="3">
        <f>IF(AR$25&gt;harmonics,0,AR$26*(coeff/AR$25^power)*(sinterm*SIN(AR$25*$B119)+costerm*COS(AR$25*$B119)))</f>
        <v>0</v>
      </c>
      <c r="AS119" s="3">
        <f>IF(AS$25&gt;harmonics,0,AS$26*(coeff/AS$25^power)*(sinterm*SIN(AS$25*$B119)+costerm*COS(AS$25*$B119)))</f>
        <v>0</v>
      </c>
      <c r="AT119" s="3">
        <f>IF(AT$25&gt;harmonics,0,AT$26*(coeff/AT$25^power)*(sinterm*SIN(AT$25*$B119)+costerm*COS(AT$25*$B119)))</f>
        <v>0</v>
      </c>
      <c r="AU119" s="3">
        <f>IF(AU$25&gt;harmonics,0,AU$26*(coeff/AU$25^power)*(sinterm*SIN(AU$25*$B119)+costerm*COS(AU$25*$B119)))</f>
        <v>0</v>
      </c>
      <c r="AV119" s="3">
        <f>IF(AV$25&gt;harmonics,0,AV$26*(coeff/AV$25^power)*(sinterm*SIN(AV$25*$B119)+costerm*COS(AV$25*$B119)))</f>
        <v>0</v>
      </c>
      <c r="AW119" s="3">
        <f>IF(AW$25&gt;harmonics,0,AW$26*(coeff/AW$25^power)*(sinterm*SIN(AW$25*$B119)+costerm*COS(AW$25*$B119)))</f>
        <v>0</v>
      </c>
      <c r="AX119" s="3">
        <f>IF(AX$25&gt;harmonics,0,AX$26*(coeff/AX$25^power)*(sinterm*SIN(AX$25*$B119)+costerm*COS(AX$25*$B119)))</f>
        <v>0</v>
      </c>
      <c r="AY119" s="3">
        <f>IF(AY$25&gt;harmonics,0,AY$26*(coeff/AY$25^power)*(sinterm*SIN(AY$25*$B119)+costerm*COS(AY$25*$B119)))</f>
        <v>0</v>
      </c>
      <c r="AZ119" s="3">
        <f>IF(AZ$25&gt;harmonics,0,AZ$26*(coeff/AZ$25^power)*(sinterm*SIN(AZ$25*$B119)+costerm*COS(AZ$25*$B119)))</f>
        <v>0</v>
      </c>
      <c r="BA119" s="3">
        <f>IF(BA$25&gt;harmonics,0,BA$26*(coeff/BA$25^power)*(sinterm*SIN(BA$25*$B119)+costerm*COS(BA$25*$B119)))</f>
        <v>0</v>
      </c>
      <c r="BB119" s="3">
        <f>IF(BB$25&gt;harmonics,0,BB$26*(coeff/BB$25^power)*(sinterm*SIN(BB$25*$B119)+costerm*COS(BB$25*$B119)))</f>
        <v>0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2:114" ht="12.75">
      <c r="B120" s="3">
        <f t="shared" si="9"/>
        <v>5.152207600000005</v>
      </c>
      <c r="C120" s="3">
        <f t="shared" si="8"/>
        <v>-0.7610367880600094</v>
      </c>
      <c r="D120" s="3">
        <f t="shared" si="7"/>
        <v>0</v>
      </c>
      <c r="E120" s="3">
        <f>IF(E$25&gt;harmonics,0,E$26*(coeff/E$25^power)*(sinterm*SIN(E$25*$B120)+costerm*COS(E$25*$B120)))</f>
        <v>-0.9048289054009241</v>
      </c>
      <c r="F120" s="3">
        <f>IF(F$25&gt;harmonics,0,F$26*(coeff/F$25^power)*(sinterm*SIN(F$25*$B120)+costerm*COS(F$25*$B120)))</f>
        <v>0</v>
      </c>
      <c r="G120" s="3">
        <f>IF(G$25&gt;harmonics,0,G$26*(coeff/G$25^power)*(sinterm*SIN(G$25*$B120)+costerm*COS(G$25*$B120)))</f>
        <v>0.08290084421260152</v>
      </c>
      <c r="H120" s="3">
        <f>IF(H$25&gt;harmonics,0,H$26*(coeff/H$25^power)*(sinterm*SIN(H$25*$B120)+costerm*COS(H$25*$B120)))</f>
        <v>0</v>
      </c>
      <c r="I120" s="3">
        <f>IF(I$25&gt;harmonics,0,I$26*(coeff/I$25^power)*(sinterm*SIN(I$25*$B120)+costerm*COS(I$25*$B120)))</f>
        <v>0.11755352967991708</v>
      </c>
      <c r="J120" s="3">
        <f>IF(J$25&gt;harmonics,0,J$26*(coeff/J$25^power)*(sinterm*SIN(J$25*$B120)+costerm*COS(J$25*$B120)))</f>
        <v>0</v>
      </c>
      <c r="K120" s="3">
        <f>IF(K$25&gt;harmonics,0,K$26*(coeff/K$25^power)*(sinterm*SIN(K$25*$B120)+costerm*COS(K$25*$B120)))</f>
        <v>-0.1425749735949074</v>
      </c>
      <c r="L120" s="3">
        <f>IF(L$25&gt;harmonics,0,L$26*(coeff/L$25^power)*(sinterm*SIN(L$25*$B120)+costerm*COS(L$25*$B120)))</f>
        <v>0</v>
      </c>
      <c r="M120" s="3">
        <f>IF(M$25&gt;harmonics,0,M$26*(coeff/M$25^power)*(sinterm*SIN(M$25*$B120)+costerm*COS(M$25*$B120)))</f>
        <v>0.07606396187857034</v>
      </c>
      <c r="N120" s="3">
        <f>IF(N$25&gt;harmonics,0,N$26*(coeff/N$25^power)*(sinterm*SIN(N$25*$B120)+costerm*COS(N$25*$B120)))</f>
        <v>0</v>
      </c>
      <c r="O120" s="3">
        <f>IF(O$25&gt;harmonics,0,O$26*(coeff/O$25^power)*(sinterm*SIN(O$25*$B120)+costerm*COS(O$25*$B120)))</f>
        <v>0.01138961273964879</v>
      </c>
      <c r="P120" s="3">
        <f>IF(P$25&gt;harmonics,0,P$26*(coeff/P$25^power)*(sinterm*SIN(P$25*$B120)+costerm*COS(P$25*$B120)))</f>
        <v>0</v>
      </c>
      <c r="Q120" s="3">
        <f>IF(Q$25&gt;harmonics,0,Q$26*(coeff/Q$25^power)*(sinterm*SIN(Q$25*$B120)+costerm*COS(Q$25*$B120)))</f>
        <v>-0.06494596999995479</v>
      </c>
      <c r="R120" s="3">
        <f>IF(R$25&gt;harmonics,0,R$26*(coeff/R$25^power)*(sinterm*SIN(R$25*$B120)+costerm*COS(R$25*$B120)))</f>
        <v>0</v>
      </c>
      <c r="S120" s="3">
        <f>IF(S$25&gt;harmonics,0,S$26*(coeff/S$25^power)*(sinterm*SIN(S$25*$B120)+costerm*COS(S$25*$B120)))</f>
        <v>0.0634051124250392</v>
      </c>
      <c r="T120" s="3">
        <f>IF(T$25&gt;harmonics,0,T$26*(coeff/T$25^power)*(sinterm*SIN(T$25*$B120)+costerm*COS(T$25*$B120)))</f>
        <v>0</v>
      </c>
      <c r="U120" s="3">
        <f>IF(U$25&gt;harmonics,0,U$26*(coeff/U$25^power)*(sinterm*SIN(U$25*$B120)+costerm*COS(U$25*$B120)))</f>
        <v>-0.021658431675214636</v>
      </c>
      <c r="V120" s="3">
        <f>IF(V$25&gt;harmonics,0,V$26*(coeff/V$25^power)*(sinterm*SIN(V$25*$B120)+costerm*COS(V$25*$B120)))</f>
        <v>0</v>
      </c>
      <c r="W120" s="3">
        <f>IF(W$25&gt;harmonics,0,W$26*(coeff/W$25^power)*(sinterm*SIN(W$25*$B120)+costerm*COS(W$25*$B120)))</f>
        <v>-0.02535164285712361</v>
      </c>
      <c r="X120" s="3">
        <f>IF(X$25&gt;harmonics,0,X$26*(coeff/X$25^power)*(sinterm*SIN(X$25*$B120)+costerm*COS(X$25*$B120)))</f>
        <v>0</v>
      </c>
      <c r="Y120" s="3">
        <f>IF(Y$25&gt;harmonics,0,Y$26*(coeff/Y$25^power)*(sinterm*SIN(Y$25*$B120)+costerm*COS(Y$25*$B120)))</f>
        <v>0.046774767710342655</v>
      </c>
      <c r="Z120" s="3">
        <f>IF(Z$25&gt;harmonics,0,Z$26*(coeff/Z$25^power)*(sinterm*SIN(Z$25*$B120)+costerm*COS(Z$25*$B120)))</f>
        <v>0</v>
      </c>
      <c r="AA120" s="3">
        <f>IF(AA$25&gt;harmonics,0,AA$26*(coeff/AA$25^power)*(sinterm*SIN(AA$25*$B120)+costerm*COS(AA$25*$B120)))</f>
        <v>-0.0335033496023774</v>
      </c>
      <c r="AB120" s="3">
        <f>IF(AB$25&gt;harmonics,0,AB$26*(coeff/AB$25^power)*(sinterm*SIN(AB$25*$B120)+costerm*COS(AB$25*$B120)))</f>
        <v>0</v>
      </c>
      <c r="AC120" s="3">
        <f>IF(AC$25&gt;harmonics,0,AC$26*(coeff/AC$25^power)*(sinterm*SIN(AC$25*$B120)+costerm*COS(AC$25*$B120)))</f>
        <v>4.35188724736681E-06</v>
      </c>
      <c r="AD120" s="3">
        <f>IF(AD$25&gt;harmonics,0,AD$26*(coeff/AD$25^power)*(sinterm*SIN(AD$25*$B120)+costerm*COS(AD$25*$B120)))</f>
        <v>0</v>
      </c>
      <c r="AE120" s="3">
        <f>IF(AE$25&gt;harmonics,0,AE$26*(coeff/AE$25^power)*(sinterm*SIN(AE$25*$B120)+costerm*COS(AE$25*$B120)))</f>
        <v>0</v>
      </c>
      <c r="AF120" s="3">
        <f>IF(AF$25&gt;harmonics,0,AF$26*(coeff/AF$25^power)*(sinterm*SIN(AF$25*$B120)+costerm*COS(AF$25*$B120)))</f>
        <v>0</v>
      </c>
      <c r="AG120" s="3">
        <f>IF(AG$25&gt;harmonics,0,AG$26*(coeff/AG$25^power)*(sinterm*SIN(AG$25*$B120)+costerm*COS(AG$25*$B120)))</f>
        <v>0</v>
      </c>
      <c r="AH120" s="3">
        <f>IF(AH$25&gt;harmonics,0,AH$26*(coeff/AH$25^power)*(sinterm*SIN(AH$25*$B120)+costerm*COS(AH$25*$B120)))</f>
        <v>0</v>
      </c>
      <c r="AI120" s="3">
        <f>IF(AI$25&gt;harmonics,0,AI$26*(coeff/AI$25^power)*(sinterm*SIN(AI$25*$B120)+costerm*COS(AI$25*$B120)))</f>
        <v>0</v>
      </c>
      <c r="AJ120" s="3">
        <f>IF(AJ$25&gt;harmonics,0,AJ$26*(coeff/AJ$25^power)*(sinterm*SIN(AJ$25*$B120)+costerm*COS(AJ$25*$B120)))</f>
        <v>0</v>
      </c>
      <c r="AK120" s="3">
        <f>IF(AK$25&gt;harmonics,0,AK$26*(coeff/AK$25^power)*(sinterm*SIN(AK$25*$B120)+costerm*COS(AK$25*$B120)))</f>
        <v>0</v>
      </c>
      <c r="AL120" s="3">
        <f>IF(AL$25&gt;harmonics,0,AL$26*(coeff/AL$25^power)*(sinterm*SIN(AL$25*$B120)+costerm*COS(AL$25*$B120)))</f>
        <v>0</v>
      </c>
      <c r="AM120" s="3">
        <f>IF(AM$25&gt;harmonics,0,AM$26*(coeff/AM$25^power)*(sinterm*SIN(AM$25*$B120)+costerm*COS(AM$25*$B120)))</f>
        <v>0</v>
      </c>
      <c r="AN120" s="3">
        <f>IF(AN$25&gt;harmonics,0,AN$26*(coeff/AN$25^power)*(sinterm*SIN(AN$25*$B120)+costerm*COS(AN$25*$B120)))</f>
        <v>0</v>
      </c>
      <c r="AO120" s="3">
        <f>IF(AO$25&gt;harmonics,0,AO$26*(coeff/AO$25^power)*(sinterm*SIN(AO$25*$B120)+costerm*COS(AO$25*$B120)))</f>
        <v>0</v>
      </c>
      <c r="AP120" s="3">
        <f>IF(AP$25&gt;harmonics,0,AP$26*(coeff/AP$25^power)*(sinterm*SIN(AP$25*$B120)+costerm*COS(AP$25*$B120)))</f>
        <v>0</v>
      </c>
      <c r="AQ120" s="3">
        <f>IF(AQ$25&gt;harmonics,0,AQ$26*(coeff/AQ$25^power)*(sinterm*SIN(AQ$25*$B120)+costerm*COS(AQ$25*$B120)))</f>
        <v>0</v>
      </c>
      <c r="AR120" s="3">
        <f>IF(AR$25&gt;harmonics,0,AR$26*(coeff/AR$25^power)*(sinterm*SIN(AR$25*$B120)+costerm*COS(AR$25*$B120)))</f>
        <v>0</v>
      </c>
      <c r="AS120" s="3">
        <f>IF(AS$25&gt;harmonics,0,AS$26*(coeff/AS$25^power)*(sinterm*SIN(AS$25*$B120)+costerm*COS(AS$25*$B120)))</f>
        <v>0</v>
      </c>
      <c r="AT120" s="3">
        <f>IF(AT$25&gt;harmonics,0,AT$26*(coeff/AT$25^power)*(sinterm*SIN(AT$25*$B120)+costerm*COS(AT$25*$B120)))</f>
        <v>0</v>
      </c>
      <c r="AU120" s="3">
        <f>IF(AU$25&gt;harmonics,0,AU$26*(coeff/AU$25^power)*(sinterm*SIN(AU$25*$B120)+costerm*COS(AU$25*$B120)))</f>
        <v>0</v>
      </c>
      <c r="AV120" s="3">
        <f>IF(AV$25&gt;harmonics,0,AV$26*(coeff/AV$25^power)*(sinterm*SIN(AV$25*$B120)+costerm*COS(AV$25*$B120)))</f>
        <v>0</v>
      </c>
      <c r="AW120" s="3">
        <f>IF(AW$25&gt;harmonics,0,AW$26*(coeff/AW$25^power)*(sinterm*SIN(AW$25*$B120)+costerm*COS(AW$25*$B120)))</f>
        <v>0</v>
      </c>
      <c r="AX120" s="3">
        <f>IF(AX$25&gt;harmonics,0,AX$26*(coeff/AX$25^power)*(sinterm*SIN(AX$25*$B120)+costerm*COS(AX$25*$B120)))</f>
        <v>0</v>
      </c>
      <c r="AY120" s="3">
        <f>IF(AY$25&gt;harmonics,0,AY$26*(coeff/AY$25^power)*(sinterm*SIN(AY$25*$B120)+costerm*COS(AY$25*$B120)))</f>
        <v>0</v>
      </c>
      <c r="AZ120" s="3">
        <f>IF(AZ$25&gt;harmonics,0,AZ$26*(coeff/AZ$25^power)*(sinterm*SIN(AZ$25*$B120)+costerm*COS(AZ$25*$B120)))</f>
        <v>0</v>
      </c>
      <c r="BA120" s="3">
        <f>IF(BA$25&gt;harmonics,0,BA$26*(coeff/BA$25^power)*(sinterm*SIN(BA$25*$B120)+costerm*COS(BA$25*$B120)))</f>
        <v>0</v>
      </c>
      <c r="BB120" s="3">
        <f>IF(BB$25&gt;harmonics,0,BB$26*(coeff/BB$25^power)*(sinterm*SIN(BB$25*$B120)+costerm*COS(BB$25*$B120)))</f>
        <v>0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2:114" ht="12.75">
      <c r="B121" s="3">
        <f t="shared" si="9"/>
        <v>5.277871200000005</v>
      </c>
      <c r="C121" s="3">
        <f t="shared" si="8"/>
        <v>-0.820102522446777</v>
      </c>
      <c r="D121" s="3">
        <f t="shared" si="7"/>
        <v>0</v>
      </c>
      <c r="E121" s="3">
        <f>IF(E$25&gt;harmonics,0,E$26*(coeff/E$25^power)*(sinterm*SIN(E$25*$B121)+costerm*COS(E$25*$B121)))</f>
        <v>-0.8443303142260059</v>
      </c>
      <c r="F121" s="3">
        <f>IF(F$25&gt;harmonics,0,F$26*(coeff/F$25^power)*(sinterm*SIN(F$25*$B121)+costerm*COS(F$25*$B121)))</f>
        <v>0</v>
      </c>
      <c r="G121" s="3">
        <f>IF(G$25&gt;harmonics,0,G$26*(coeff/G$25^power)*(sinterm*SIN(G$25*$B121)+costerm*COS(G$25*$B121)))</f>
        <v>-0.0417733216397559</v>
      </c>
      <c r="H121" s="3">
        <f>IF(H$25&gt;harmonics,0,H$26*(coeff/H$25^power)*(sinterm*SIN(H$25*$B121)+costerm*COS(H$25*$B121)))</f>
        <v>0</v>
      </c>
      <c r="I121" s="3">
        <f>IF(I$25&gt;harmonics,0,I$26*(coeff/I$25^power)*(sinterm*SIN(I$25*$B121)+costerm*COS(I$25*$B121)))</f>
        <v>0.1902099256044843</v>
      </c>
      <c r="J121" s="3">
        <f>IF(J$25&gt;harmonics,0,J$26*(coeff/J$25^power)*(sinterm*SIN(J$25*$B121)+costerm*COS(J$25*$B121)))</f>
        <v>0</v>
      </c>
      <c r="K121" s="3">
        <f>IF(K$25&gt;harmonics,0,K$26*(coeff/K$25^power)*(sinterm*SIN(K$25*$B121)+costerm*COS(K$25*$B121)))</f>
        <v>-0.09779569342110939</v>
      </c>
      <c r="L121" s="3">
        <f>IF(L$25&gt;harmonics,0,L$26*(coeff/L$25^power)*(sinterm*SIN(L$25*$B121)+costerm*COS(L$25*$B121)))</f>
        <v>0</v>
      </c>
      <c r="M121" s="3">
        <f>IF(M$25&gt;harmonics,0,M$26*(coeff/M$25^power)*(sinterm*SIN(M$25*$B121)+costerm*COS(M$25*$B121)))</f>
        <v>-0.04089858307089876</v>
      </c>
      <c r="N121" s="3">
        <f>IF(N$25&gt;harmonics,0,N$26*(coeff/N$25^power)*(sinterm*SIN(N$25*$B121)+costerm*COS(N$25*$B121)))</f>
        <v>0</v>
      </c>
      <c r="O121" s="3">
        <f>IF(O$25&gt;harmonics,0,O$26*(coeff/O$25^power)*(sinterm*SIN(O$25*$B121)+costerm*COS(O$25*$B121)))</f>
        <v>0.09072942255322392</v>
      </c>
      <c r="P121" s="3">
        <f>IF(P$25&gt;harmonics,0,P$26*(coeff/P$25^power)*(sinterm*SIN(P$25*$B121)+costerm*COS(P$25*$B121)))</f>
        <v>0</v>
      </c>
      <c r="Q121" s="3">
        <f>IF(Q$25&gt;harmonics,0,Q$26*(coeff/Q$25^power)*(sinterm*SIN(Q$25*$B121)+costerm*COS(Q$25*$B121)))</f>
        <v>-0.03706188147087726</v>
      </c>
      <c r="R121" s="3">
        <f>IF(R$25&gt;harmonics,0,R$26*(coeff/R$25^power)*(sinterm*SIN(R$25*$B121)+costerm*COS(R$25*$B121)))</f>
        <v>0</v>
      </c>
      <c r="S121" s="3">
        <f>IF(S$25&gt;harmonics,0,S$26*(coeff/S$25^power)*(sinterm*SIN(S$25*$B121)+costerm*COS(S$25*$B121)))</f>
        <v>-0.03918207677583794</v>
      </c>
      <c r="T121" s="3">
        <f>IF(T$25&gt;harmonics,0,T$26*(coeff/T$25^power)*(sinterm*SIN(T$25*$B121)+costerm*COS(T$25*$B121)))</f>
        <v>0</v>
      </c>
      <c r="U121" s="3">
        <f>IF(U$25&gt;harmonics,0,U$26*(coeff/U$25^power)*(sinterm*SIN(U$25*$B121)+costerm*COS(U$25*$B121)))</f>
        <v>0.05778243816978322</v>
      </c>
      <c r="V121" s="3">
        <f>IF(V$25&gt;harmonics,0,V$26*(coeff/V$25^power)*(sinterm*SIN(V$25*$B121)+costerm*COS(V$25*$B121)))</f>
        <v>0</v>
      </c>
      <c r="W121" s="3">
        <f>IF(W$25&gt;harmonics,0,W$26*(coeff/W$25^power)*(sinterm*SIN(W$25*$B121)+costerm*COS(W$25*$B121)))</f>
        <v>-0.013093259356380895</v>
      </c>
      <c r="X121" s="3">
        <f>IF(X$25&gt;harmonics,0,X$26*(coeff/X$25^power)*(sinterm*SIN(X$25*$B121)+costerm*COS(X$25*$B121)))</f>
        <v>0</v>
      </c>
      <c r="Y121" s="3">
        <f>IF(Y$25&gt;harmonics,0,Y$26*(coeff/Y$25^power)*(sinterm*SIN(Y$25*$B121)+costerm*COS(Y$25*$B121)))</f>
        <v>-0.036688264982253194</v>
      </c>
      <c r="Z121" s="3">
        <f>IF(Z$25&gt;harmonics,0,Z$26*(coeff/Z$25^power)*(sinterm*SIN(Z$25*$B121)+costerm*COS(Z$25*$B121)))</f>
        <v>0</v>
      </c>
      <c r="AA121" s="3">
        <f>IF(AA$25&gt;harmonics,0,AA$26*(coeff/AA$25^power)*(sinterm*SIN(AA$25*$B121)+costerm*COS(AA$25*$B121)))</f>
        <v>0.03934220455937054</v>
      </c>
      <c r="AB121" s="3">
        <f>IF(AB$25&gt;harmonics,0,AB$26*(coeff/AB$25^power)*(sinterm*SIN(AB$25*$B121)+costerm*COS(AB$25*$B121)))</f>
        <v>0</v>
      </c>
      <c r="AC121" s="3">
        <f>IF(AC$25&gt;harmonics,0,AC$26*(coeff/AC$25^power)*(sinterm*SIN(AC$25*$B121)+costerm*COS(AC$25*$B121)))</f>
        <v>-4.458030838137653E-06</v>
      </c>
      <c r="AD121" s="3">
        <f>IF(AD$25&gt;harmonics,0,AD$26*(coeff/AD$25^power)*(sinterm*SIN(AD$25*$B121)+costerm*COS(AD$25*$B121)))</f>
        <v>0</v>
      </c>
      <c r="AE121" s="3">
        <f>IF(AE$25&gt;harmonics,0,AE$26*(coeff/AE$25^power)*(sinterm*SIN(AE$25*$B121)+costerm*COS(AE$25*$B121)))</f>
        <v>0</v>
      </c>
      <c r="AF121" s="3">
        <f>IF(AF$25&gt;harmonics,0,AF$26*(coeff/AF$25^power)*(sinterm*SIN(AF$25*$B121)+costerm*COS(AF$25*$B121)))</f>
        <v>0</v>
      </c>
      <c r="AG121" s="3">
        <f>IF(AG$25&gt;harmonics,0,AG$26*(coeff/AG$25^power)*(sinterm*SIN(AG$25*$B121)+costerm*COS(AG$25*$B121)))</f>
        <v>0</v>
      </c>
      <c r="AH121" s="3">
        <f>IF(AH$25&gt;harmonics,0,AH$26*(coeff/AH$25^power)*(sinterm*SIN(AH$25*$B121)+costerm*COS(AH$25*$B121)))</f>
        <v>0</v>
      </c>
      <c r="AI121" s="3">
        <f>IF(AI$25&gt;harmonics,0,AI$26*(coeff/AI$25^power)*(sinterm*SIN(AI$25*$B121)+costerm*COS(AI$25*$B121)))</f>
        <v>0</v>
      </c>
      <c r="AJ121" s="3">
        <f>IF(AJ$25&gt;harmonics,0,AJ$26*(coeff/AJ$25^power)*(sinterm*SIN(AJ$25*$B121)+costerm*COS(AJ$25*$B121)))</f>
        <v>0</v>
      </c>
      <c r="AK121" s="3">
        <f>IF(AK$25&gt;harmonics,0,AK$26*(coeff/AK$25^power)*(sinterm*SIN(AK$25*$B121)+costerm*COS(AK$25*$B121)))</f>
        <v>0</v>
      </c>
      <c r="AL121" s="3">
        <f>IF(AL$25&gt;harmonics,0,AL$26*(coeff/AL$25^power)*(sinterm*SIN(AL$25*$B121)+costerm*COS(AL$25*$B121)))</f>
        <v>0</v>
      </c>
      <c r="AM121" s="3">
        <f>IF(AM$25&gt;harmonics,0,AM$26*(coeff/AM$25^power)*(sinterm*SIN(AM$25*$B121)+costerm*COS(AM$25*$B121)))</f>
        <v>0</v>
      </c>
      <c r="AN121" s="3">
        <f>IF(AN$25&gt;harmonics,0,AN$26*(coeff/AN$25^power)*(sinterm*SIN(AN$25*$B121)+costerm*COS(AN$25*$B121)))</f>
        <v>0</v>
      </c>
      <c r="AO121" s="3">
        <f>IF(AO$25&gt;harmonics,0,AO$26*(coeff/AO$25^power)*(sinterm*SIN(AO$25*$B121)+costerm*COS(AO$25*$B121)))</f>
        <v>0</v>
      </c>
      <c r="AP121" s="3">
        <f>IF(AP$25&gt;harmonics,0,AP$26*(coeff/AP$25^power)*(sinterm*SIN(AP$25*$B121)+costerm*COS(AP$25*$B121)))</f>
        <v>0</v>
      </c>
      <c r="AQ121" s="3">
        <f>IF(AQ$25&gt;harmonics,0,AQ$26*(coeff/AQ$25^power)*(sinterm*SIN(AQ$25*$B121)+costerm*COS(AQ$25*$B121)))</f>
        <v>0</v>
      </c>
      <c r="AR121" s="3">
        <f>IF(AR$25&gt;harmonics,0,AR$26*(coeff/AR$25^power)*(sinterm*SIN(AR$25*$B121)+costerm*COS(AR$25*$B121)))</f>
        <v>0</v>
      </c>
      <c r="AS121" s="3">
        <f>IF(AS$25&gt;harmonics,0,AS$26*(coeff/AS$25^power)*(sinterm*SIN(AS$25*$B121)+costerm*COS(AS$25*$B121)))</f>
        <v>0</v>
      </c>
      <c r="AT121" s="3">
        <f>IF(AT$25&gt;harmonics,0,AT$26*(coeff/AT$25^power)*(sinterm*SIN(AT$25*$B121)+costerm*COS(AT$25*$B121)))</f>
        <v>0</v>
      </c>
      <c r="AU121" s="3">
        <f>IF(AU$25&gt;harmonics,0,AU$26*(coeff/AU$25^power)*(sinterm*SIN(AU$25*$B121)+costerm*COS(AU$25*$B121)))</f>
        <v>0</v>
      </c>
      <c r="AV121" s="3">
        <f>IF(AV$25&gt;harmonics,0,AV$26*(coeff/AV$25^power)*(sinterm*SIN(AV$25*$B121)+costerm*COS(AV$25*$B121)))</f>
        <v>0</v>
      </c>
      <c r="AW121" s="3">
        <f>IF(AW$25&gt;harmonics,0,AW$26*(coeff/AW$25^power)*(sinterm*SIN(AW$25*$B121)+costerm*COS(AW$25*$B121)))</f>
        <v>0</v>
      </c>
      <c r="AX121" s="3">
        <f>IF(AX$25&gt;harmonics,0,AX$26*(coeff/AX$25^power)*(sinterm*SIN(AX$25*$B121)+costerm*COS(AX$25*$B121)))</f>
        <v>0</v>
      </c>
      <c r="AY121" s="3">
        <f>IF(AY$25&gt;harmonics,0,AY$26*(coeff/AY$25^power)*(sinterm*SIN(AY$25*$B121)+costerm*COS(AY$25*$B121)))</f>
        <v>0</v>
      </c>
      <c r="AZ121" s="3">
        <f>IF(AZ$25&gt;harmonics,0,AZ$26*(coeff/AZ$25^power)*(sinterm*SIN(AZ$25*$B121)+costerm*COS(AZ$25*$B121)))</f>
        <v>0</v>
      </c>
      <c r="BA121" s="3">
        <f>IF(BA$25&gt;harmonics,0,BA$26*(coeff/BA$25^power)*(sinterm*SIN(BA$25*$B121)+costerm*COS(BA$25*$B121)))</f>
        <v>0</v>
      </c>
      <c r="BB121" s="3">
        <f>IF(BB$25&gt;harmonics,0,BB$26*(coeff/BB$25^power)*(sinterm*SIN(BB$25*$B121)+costerm*COS(BB$25*$B121)))</f>
        <v>0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2:114" ht="12.75">
      <c r="B122" s="3">
        <f t="shared" si="9"/>
        <v>5.403534800000005</v>
      </c>
      <c r="C122" s="3">
        <f t="shared" si="8"/>
        <v>-0.7808519955119578</v>
      </c>
      <c r="D122" s="3">
        <f t="shared" si="7"/>
        <v>0</v>
      </c>
      <c r="E122" s="3">
        <f>IF(E$25&gt;harmonics,0,E$26*(coeff/E$25^power)*(sinterm*SIN(E$25*$B122)+costerm*COS(E$25*$B122)))</f>
        <v>-0.7705161520820445</v>
      </c>
      <c r="F122" s="3">
        <f>IF(F$25&gt;harmonics,0,F$26*(coeff/F$25^power)*(sinterm*SIN(F$25*$B122)+costerm*COS(F$25*$B122)))</f>
        <v>0</v>
      </c>
      <c r="G122" s="3">
        <f>IF(G$25&gt;harmonics,0,G$26*(coeff/G$25^power)*(sinterm*SIN(G$25*$B122)+costerm*COS(G$25*$B122)))</f>
        <v>-0.1605805584023016</v>
      </c>
      <c r="H122" s="3">
        <f>IF(H$25&gt;harmonics,0,H$26*(coeff/H$25^power)*(sinterm*SIN(H$25*$B122)+costerm*COS(H$25*$B122)))</f>
        <v>0</v>
      </c>
      <c r="I122" s="3">
        <f>IF(I$25&gt;harmonics,0,I$26*(coeff/I$25^power)*(sinterm*SIN(I$25*$B122)+costerm*COS(I$25*$B122)))</f>
        <v>0.1902127136169672</v>
      </c>
      <c r="J122" s="3">
        <f>IF(J$25&gt;harmonics,0,J$26*(coeff/J$25^power)*(sinterm*SIN(J$25*$B122)+costerm*COS(J$25*$B122)))</f>
        <v>0</v>
      </c>
      <c r="K122" s="3">
        <f>IF(K$25&gt;harmonics,0,K$26*(coeff/K$25^power)*(sinterm*SIN(K$25*$B122)+costerm*COS(K$25*$B122)))</f>
        <v>0.017900219458346196</v>
      </c>
      <c r="L122" s="3">
        <f>IF(L$25&gt;harmonics,0,L$26*(coeff/L$25^power)*(sinterm*SIN(L$25*$B122)+costerm*COS(L$25*$B122)))</f>
        <v>0</v>
      </c>
      <c r="M122" s="3">
        <f>IF(M$25&gt;harmonics,0,M$26*(coeff/M$25^power)*(sinterm*SIN(M$25*$B122)+costerm*COS(M$25*$B122)))</f>
        <v>-0.11089157203381059</v>
      </c>
      <c r="N122" s="3">
        <f>IF(N$25&gt;harmonics,0,N$26*(coeff/N$25^power)*(sinterm*SIN(N$25*$B122)+costerm*COS(N$25*$B122)))</f>
        <v>0</v>
      </c>
      <c r="O122" s="3">
        <f>IF(O$25&gt;harmonics,0,O$26*(coeff/O$25^power)*(sinterm*SIN(O$25*$B122)+costerm*COS(O$25*$B122)))</f>
        <v>0.02261259231445213</v>
      </c>
      <c r="P122" s="3">
        <f>IF(P$25&gt;harmonics,0,P$26*(coeff/P$25^power)*(sinterm*SIN(P$25*$B122)+costerm*COS(P$25*$B122)))</f>
        <v>0</v>
      </c>
      <c r="Q122" s="3">
        <f>IF(Q$25&gt;harmonics,0,Q$26*(coeff/Q$25^power)*(sinterm*SIN(Q$25*$B122)+costerm*COS(Q$25*$B122)))</f>
        <v>0.06960013750544733</v>
      </c>
      <c r="R122" s="3">
        <f>IF(R$25&gt;harmonics,0,R$26*(coeff/R$25^power)*(sinterm*SIN(R$25*$B122)+costerm*COS(R$25*$B122)))</f>
        <v>0</v>
      </c>
      <c r="S122" s="3">
        <f>IF(S$25&gt;harmonics,0,S$26*(coeff/S$25^power)*(sinterm*SIN(S$25*$B122)+costerm*COS(S$25*$B122)))</f>
        <v>-0.03918937588901406</v>
      </c>
      <c r="T122" s="3">
        <f>IF(T$25&gt;harmonics,0,T$26*(coeff/T$25^power)*(sinterm*SIN(T$25*$B122)+costerm*COS(T$25*$B122)))</f>
        <v>0</v>
      </c>
      <c r="U122" s="3">
        <f>IF(U$25&gt;harmonics,0,U$26*(coeff/U$25^power)*(sinterm*SIN(U$25*$B122)+costerm*COS(U$25*$B122)))</f>
        <v>-0.040264149558149456</v>
      </c>
      <c r="V122" s="3">
        <f>IF(V$25&gt;harmonics,0,V$26*(coeff/V$25^power)*(sinterm*SIN(V$25*$B122)+costerm*COS(V$25*$B122)))</f>
        <v>0</v>
      </c>
      <c r="W122" s="3">
        <f>IF(W$25&gt;harmonics,0,W$26*(coeff/W$25^power)*(sinterm*SIN(W$25*$B122)+costerm*COS(W$25*$B122)))</f>
        <v>0.04444075730839185</v>
      </c>
      <c r="X122" s="3">
        <f>IF(X$25&gt;harmonics,0,X$26*(coeff/X$25^power)*(sinterm*SIN(X$25*$B122)+costerm*COS(X$25*$B122)))</f>
        <v>0</v>
      </c>
      <c r="Y122" s="3">
        <f>IF(Y$25&gt;harmonics,0,Y$26*(coeff/Y$25^power)*(sinterm*SIN(Y$25*$B122)+costerm*COS(Y$25*$B122)))</f>
        <v>0.017525496861447096</v>
      </c>
      <c r="Z122" s="3">
        <f>IF(Z$25&gt;harmonics,0,Z$26*(coeff/Z$25^power)*(sinterm*SIN(Z$25*$B122)+costerm*COS(Z$25*$B122)))</f>
        <v>0</v>
      </c>
      <c r="AA122" s="3">
        <f>IF(AA$25&gt;harmonics,0,AA$26*(coeff/AA$25^power)*(sinterm*SIN(AA$25*$B122)+costerm*COS(AA$25*$B122)))</f>
        <v>-0.042708996341713705</v>
      </c>
      <c r="AB122" s="3">
        <f>IF(AB$25&gt;harmonics,0,AB$26*(coeff/AB$25^power)*(sinterm*SIN(AB$25*$B122)+costerm*COS(AB$25*$B122)))</f>
        <v>0</v>
      </c>
      <c r="AC122" s="3">
        <f>IF(AC$25&gt;harmonics,0,AC$26*(coeff/AC$25^power)*(sinterm*SIN(AC$25*$B122)+costerm*COS(AC$25*$B122)))</f>
        <v>4.564174428877105E-06</v>
      </c>
      <c r="AD122" s="3">
        <f>IF(AD$25&gt;harmonics,0,AD$26*(coeff/AD$25^power)*(sinterm*SIN(AD$25*$B122)+costerm*COS(AD$25*$B122)))</f>
        <v>0</v>
      </c>
      <c r="AE122" s="3">
        <f>IF(AE$25&gt;harmonics,0,AE$26*(coeff/AE$25^power)*(sinterm*SIN(AE$25*$B122)+costerm*COS(AE$25*$B122)))</f>
        <v>0</v>
      </c>
      <c r="AF122" s="3">
        <f>IF(AF$25&gt;harmonics,0,AF$26*(coeff/AF$25^power)*(sinterm*SIN(AF$25*$B122)+costerm*COS(AF$25*$B122)))</f>
        <v>0</v>
      </c>
      <c r="AG122" s="3">
        <f>IF(AG$25&gt;harmonics,0,AG$26*(coeff/AG$25^power)*(sinterm*SIN(AG$25*$B122)+costerm*COS(AG$25*$B122)))</f>
        <v>0</v>
      </c>
      <c r="AH122" s="3">
        <f>IF(AH$25&gt;harmonics,0,AH$26*(coeff/AH$25^power)*(sinterm*SIN(AH$25*$B122)+costerm*COS(AH$25*$B122)))</f>
        <v>0</v>
      </c>
      <c r="AI122" s="3">
        <f>IF(AI$25&gt;harmonics,0,AI$26*(coeff/AI$25^power)*(sinterm*SIN(AI$25*$B122)+costerm*COS(AI$25*$B122)))</f>
        <v>0</v>
      </c>
      <c r="AJ122" s="3">
        <f>IF(AJ$25&gt;harmonics,0,AJ$26*(coeff/AJ$25^power)*(sinterm*SIN(AJ$25*$B122)+costerm*COS(AJ$25*$B122)))</f>
        <v>0</v>
      </c>
      <c r="AK122" s="3">
        <f>IF(AK$25&gt;harmonics,0,AK$26*(coeff/AK$25^power)*(sinterm*SIN(AK$25*$B122)+costerm*COS(AK$25*$B122)))</f>
        <v>0</v>
      </c>
      <c r="AL122" s="3">
        <f>IF(AL$25&gt;harmonics,0,AL$26*(coeff/AL$25^power)*(sinterm*SIN(AL$25*$B122)+costerm*COS(AL$25*$B122)))</f>
        <v>0</v>
      </c>
      <c r="AM122" s="3">
        <f>IF(AM$25&gt;harmonics,0,AM$26*(coeff/AM$25^power)*(sinterm*SIN(AM$25*$B122)+costerm*COS(AM$25*$B122)))</f>
        <v>0</v>
      </c>
      <c r="AN122" s="3">
        <f>IF(AN$25&gt;harmonics,0,AN$26*(coeff/AN$25^power)*(sinterm*SIN(AN$25*$B122)+costerm*COS(AN$25*$B122)))</f>
        <v>0</v>
      </c>
      <c r="AO122" s="3">
        <f>IF(AO$25&gt;harmonics,0,AO$26*(coeff/AO$25^power)*(sinterm*SIN(AO$25*$B122)+costerm*COS(AO$25*$B122)))</f>
        <v>0</v>
      </c>
      <c r="AP122" s="3">
        <f>IF(AP$25&gt;harmonics,0,AP$26*(coeff/AP$25^power)*(sinterm*SIN(AP$25*$B122)+costerm*COS(AP$25*$B122)))</f>
        <v>0</v>
      </c>
      <c r="AQ122" s="3">
        <f>IF(AQ$25&gt;harmonics,0,AQ$26*(coeff/AQ$25^power)*(sinterm*SIN(AQ$25*$B122)+costerm*COS(AQ$25*$B122)))</f>
        <v>0</v>
      </c>
      <c r="AR122" s="3">
        <f>IF(AR$25&gt;harmonics,0,AR$26*(coeff/AR$25^power)*(sinterm*SIN(AR$25*$B122)+costerm*COS(AR$25*$B122)))</f>
        <v>0</v>
      </c>
      <c r="AS122" s="3">
        <f>IF(AS$25&gt;harmonics,0,AS$26*(coeff/AS$25^power)*(sinterm*SIN(AS$25*$B122)+costerm*COS(AS$25*$B122)))</f>
        <v>0</v>
      </c>
      <c r="AT122" s="3">
        <f>IF(AT$25&gt;harmonics,0,AT$26*(coeff/AT$25^power)*(sinterm*SIN(AT$25*$B122)+costerm*COS(AT$25*$B122)))</f>
        <v>0</v>
      </c>
      <c r="AU122" s="3">
        <f>IF(AU$25&gt;harmonics,0,AU$26*(coeff/AU$25^power)*(sinterm*SIN(AU$25*$B122)+costerm*COS(AU$25*$B122)))</f>
        <v>0</v>
      </c>
      <c r="AV122" s="3">
        <f>IF(AV$25&gt;harmonics,0,AV$26*(coeff/AV$25^power)*(sinterm*SIN(AV$25*$B122)+costerm*COS(AV$25*$B122)))</f>
        <v>0</v>
      </c>
      <c r="AW122" s="3">
        <f>IF(AW$25&gt;harmonics,0,AW$26*(coeff/AW$25^power)*(sinterm*SIN(AW$25*$B122)+costerm*COS(AW$25*$B122)))</f>
        <v>0</v>
      </c>
      <c r="AX122" s="3">
        <f>IF(AX$25&gt;harmonics,0,AX$26*(coeff/AX$25^power)*(sinterm*SIN(AX$25*$B122)+costerm*COS(AX$25*$B122)))</f>
        <v>0</v>
      </c>
      <c r="AY122" s="3">
        <f>IF(AY$25&gt;harmonics,0,AY$26*(coeff/AY$25^power)*(sinterm*SIN(AY$25*$B122)+costerm*COS(AY$25*$B122)))</f>
        <v>0</v>
      </c>
      <c r="AZ122" s="3">
        <f>IF(AZ$25&gt;harmonics,0,AZ$26*(coeff/AZ$25^power)*(sinterm*SIN(AZ$25*$B122)+costerm*COS(AZ$25*$B122)))</f>
        <v>0</v>
      </c>
      <c r="BA122" s="3">
        <f>IF(BA$25&gt;harmonics,0,BA$26*(coeff/BA$25^power)*(sinterm*SIN(BA$25*$B122)+costerm*COS(BA$25*$B122)))</f>
        <v>0</v>
      </c>
      <c r="BB122" s="3">
        <f>IF(BB$25&gt;harmonics,0,BB$26*(coeff/BB$25^power)*(sinterm*SIN(BB$25*$B122)+costerm*COS(BB$25*$B122)))</f>
        <v>0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2:114" ht="12.75">
      <c r="B123" s="3">
        <f t="shared" si="9"/>
        <v>5.529198400000006</v>
      </c>
      <c r="C123" s="3">
        <f t="shared" si="8"/>
        <v>-0.747272034470074</v>
      </c>
      <c r="D123" s="3">
        <f t="shared" si="7"/>
        <v>0</v>
      </c>
      <c r="E123" s="3">
        <f>IF(E$25&gt;harmonics,0,E$26*(coeff/E$25^power)*(sinterm*SIN(E$25*$B123)+costerm*COS(E$25*$B123)))</f>
        <v>-0.6845505104365474</v>
      </c>
      <c r="F123" s="3">
        <f>IF(F$25&gt;harmonics,0,F$26*(coeff/F$25^power)*(sinterm*SIN(F$25*$B123)+costerm*COS(F$25*$B123)))</f>
        <v>0</v>
      </c>
      <c r="G123" s="3">
        <f>IF(G$25&gt;harmonics,0,G$26*(coeff/G$25^power)*(sinterm*SIN(G$25*$B123)+costerm*COS(G$25*$B123)))</f>
        <v>-0.2568347705939679</v>
      </c>
      <c r="H123" s="3">
        <f>IF(H$25&gt;harmonics,0,H$26*(coeff/H$25^power)*(sinterm*SIN(H$25*$B123)+costerm*COS(H$25*$B123)))</f>
        <v>0</v>
      </c>
      <c r="I123" s="3">
        <f>IF(I$25&gt;harmonics,0,I$26*(coeff/I$25^power)*(sinterm*SIN(I$25*$B123)+costerm*COS(I$25*$B123)))</f>
        <v>0.11756082879309833</v>
      </c>
      <c r="J123" s="3">
        <f>IF(J$25&gt;harmonics,0,J$26*(coeff/J$25^power)*(sinterm*SIN(J$25*$B123)+costerm*COS(J$25*$B123)))</f>
        <v>0</v>
      </c>
      <c r="K123" s="3">
        <f>IF(K$25&gt;harmonics,0,K$26*(coeff/K$25^power)*(sinterm*SIN(K$25*$B123)+costerm*COS(K$25*$B123)))</f>
        <v>0.12061577252571778</v>
      </c>
      <c r="L123" s="3">
        <f>IF(L$25&gt;harmonics,0,L$26*(coeff/L$25^power)*(sinterm*SIN(L$25*$B123)+costerm*COS(L$25*$B123)))</f>
        <v>0</v>
      </c>
      <c r="M123" s="3">
        <f>IF(M$25&gt;harmonics,0,M$26*(coeff/M$25^power)*(sinterm*SIN(M$25*$B123)+costerm*COS(M$25*$B123)))</f>
        <v>-0.05353227859490276</v>
      </c>
      <c r="N123" s="3">
        <f>IF(N$25&gt;harmonics,0,N$26*(coeff/N$25^power)*(sinterm*SIN(N$25*$B123)+costerm*COS(N$25*$B123)))</f>
        <v>0</v>
      </c>
      <c r="O123" s="3">
        <f>IF(O$25&gt;harmonics,0,O$26*(coeff/O$25^power)*(sinterm*SIN(O$25*$B123)+costerm*COS(O$25*$B123)))</f>
        <v>-0.08225501613638878</v>
      </c>
      <c r="P123" s="3">
        <f>IF(P$25&gt;harmonics,0,P$26*(coeff/P$25^power)*(sinterm*SIN(P$25*$B123)+costerm*COS(P$25*$B123)))</f>
        <v>0</v>
      </c>
      <c r="Q123" s="3">
        <f>IF(Q$25&gt;harmonics,0,Q$26*(coeff/Q$25^power)*(sinterm*SIN(Q$25*$B123)+costerm*COS(Q$25*$B123)))</f>
        <v>0.0283216155831283</v>
      </c>
      <c r="R123" s="3">
        <f>IF(R$25&gt;harmonics,0,R$26*(coeff/R$25^power)*(sinterm*SIN(R$25*$B123)+costerm*COS(R$25*$B123)))</f>
        <v>0</v>
      </c>
      <c r="S123" s="3">
        <f>IF(S$25&gt;harmonics,0,S$26*(coeff/S$25^power)*(sinterm*SIN(S$25*$B123)+costerm*COS(S$25*$B123)))</f>
        <v>0.06340232438978831</v>
      </c>
      <c r="T123" s="3">
        <f>IF(T$25&gt;harmonics,0,T$26*(coeff/T$25^power)*(sinterm*SIN(T$25*$B123)+costerm*COS(T$25*$B123)))</f>
        <v>0</v>
      </c>
      <c r="U123" s="3">
        <f>IF(U$25&gt;harmonics,0,U$26*(coeff/U$25^power)*(sinterm*SIN(U$25*$B123)+costerm*COS(U$25*$B123)))</f>
        <v>-0.014633340437339234</v>
      </c>
      <c r="V123" s="3">
        <f>IF(V$25&gt;harmonics,0,V$26*(coeff/V$25^power)*(sinterm*SIN(V$25*$B123)+costerm*COS(V$25*$B123)))</f>
        <v>0</v>
      </c>
      <c r="W123" s="3">
        <f>IF(W$25&gt;harmonics,0,W$26*(coeff/W$25^power)*(sinterm*SIN(W$25*$B123)+costerm*COS(W$25*$B123)))</f>
        <v>-0.051698453651846984</v>
      </c>
      <c r="X123" s="3">
        <f>IF(X$25&gt;harmonics,0,X$26*(coeff/X$25^power)*(sinterm*SIN(X$25*$B123)+costerm*COS(X$25*$B123)))</f>
        <v>0</v>
      </c>
      <c r="Y123" s="3">
        <f>IF(Y$25&gt;harmonics,0,Y$26*(coeff/Y$25^power)*(sinterm*SIN(Y$25*$B123)+costerm*COS(Y$25*$B123)))</f>
        <v>0.005972882679813512</v>
      </c>
      <c r="Z123" s="3">
        <f>IF(Z$25&gt;harmonics,0,Z$26*(coeff/Z$25^power)*(sinterm*SIN(Z$25*$B123)+costerm*COS(Z$25*$B123)))</f>
        <v>0</v>
      </c>
      <c r="AA123" s="3">
        <f>IF(AA$25&gt;harmonics,0,AA$26*(coeff/AA$25^power)*(sinterm*SIN(AA$25*$B123)+costerm*COS(AA$25*$B123)))</f>
        <v>0.04339217295136662</v>
      </c>
      <c r="AB123" s="3">
        <f>IF(AB$25&gt;harmonics,0,AB$26*(coeff/AB$25^power)*(sinterm*SIN(AB$25*$B123)+costerm*COS(AB$25*$B123)))</f>
        <v>0</v>
      </c>
      <c r="AC123" s="3">
        <f>IF(AC$25&gt;harmonics,0,AC$26*(coeff/AC$25^power)*(sinterm*SIN(AC$25*$B123)+costerm*COS(AC$25*$B123)))</f>
        <v>-4.670318019584418E-06</v>
      </c>
      <c r="AD123" s="3">
        <f>IF(AD$25&gt;harmonics,0,AD$26*(coeff/AD$25^power)*(sinterm*SIN(AD$25*$B123)+costerm*COS(AD$25*$B123)))</f>
        <v>0</v>
      </c>
      <c r="AE123" s="3">
        <f>IF(AE$25&gt;harmonics,0,AE$26*(coeff/AE$25^power)*(sinterm*SIN(AE$25*$B123)+costerm*COS(AE$25*$B123)))</f>
        <v>0</v>
      </c>
      <c r="AF123" s="3">
        <f>IF(AF$25&gt;harmonics,0,AF$26*(coeff/AF$25^power)*(sinterm*SIN(AF$25*$B123)+costerm*COS(AF$25*$B123)))</f>
        <v>0</v>
      </c>
      <c r="AG123" s="3">
        <f>IF(AG$25&gt;harmonics,0,AG$26*(coeff/AG$25^power)*(sinterm*SIN(AG$25*$B123)+costerm*COS(AG$25*$B123)))</f>
        <v>0</v>
      </c>
      <c r="AH123" s="3">
        <f>IF(AH$25&gt;harmonics,0,AH$26*(coeff/AH$25^power)*(sinterm*SIN(AH$25*$B123)+costerm*COS(AH$25*$B123)))</f>
        <v>0</v>
      </c>
      <c r="AI123" s="3">
        <f>IF(AI$25&gt;harmonics,0,AI$26*(coeff/AI$25^power)*(sinterm*SIN(AI$25*$B123)+costerm*COS(AI$25*$B123)))</f>
        <v>0</v>
      </c>
      <c r="AJ123" s="3">
        <f>IF(AJ$25&gt;harmonics,0,AJ$26*(coeff/AJ$25^power)*(sinterm*SIN(AJ$25*$B123)+costerm*COS(AJ$25*$B123)))</f>
        <v>0</v>
      </c>
      <c r="AK123" s="3">
        <f>IF(AK$25&gt;harmonics,0,AK$26*(coeff/AK$25^power)*(sinterm*SIN(AK$25*$B123)+costerm*COS(AK$25*$B123)))</f>
        <v>0</v>
      </c>
      <c r="AL123" s="3">
        <f>IF(AL$25&gt;harmonics,0,AL$26*(coeff/AL$25^power)*(sinterm*SIN(AL$25*$B123)+costerm*COS(AL$25*$B123)))</f>
        <v>0</v>
      </c>
      <c r="AM123" s="3">
        <f>IF(AM$25&gt;harmonics,0,AM$26*(coeff/AM$25^power)*(sinterm*SIN(AM$25*$B123)+costerm*COS(AM$25*$B123)))</f>
        <v>0</v>
      </c>
      <c r="AN123" s="3">
        <f>IF(AN$25&gt;harmonics,0,AN$26*(coeff/AN$25^power)*(sinterm*SIN(AN$25*$B123)+costerm*COS(AN$25*$B123)))</f>
        <v>0</v>
      </c>
      <c r="AO123" s="3">
        <f>IF(AO$25&gt;harmonics,0,AO$26*(coeff/AO$25^power)*(sinterm*SIN(AO$25*$B123)+costerm*COS(AO$25*$B123)))</f>
        <v>0</v>
      </c>
      <c r="AP123" s="3">
        <f>IF(AP$25&gt;harmonics,0,AP$26*(coeff/AP$25^power)*(sinterm*SIN(AP$25*$B123)+costerm*COS(AP$25*$B123)))</f>
        <v>0</v>
      </c>
      <c r="AQ123" s="3">
        <f>IF(AQ$25&gt;harmonics,0,AQ$26*(coeff/AQ$25^power)*(sinterm*SIN(AQ$25*$B123)+costerm*COS(AQ$25*$B123)))</f>
        <v>0</v>
      </c>
      <c r="AR123" s="3">
        <f>IF(AR$25&gt;harmonics,0,AR$26*(coeff/AR$25^power)*(sinterm*SIN(AR$25*$B123)+costerm*COS(AR$25*$B123)))</f>
        <v>0</v>
      </c>
      <c r="AS123" s="3">
        <f>IF(AS$25&gt;harmonics,0,AS$26*(coeff/AS$25^power)*(sinterm*SIN(AS$25*$B123)+costerm*COS(AS$25*$B123)))</f>
        <v>0</v>
      </c>
      <c r="AT123" s="3">
        <f>IF(AT$25&gt;harmonics,0,AT$26*(coeff/AT$25^power)*(sinterm*SIN(AT$25*$B123)+costerm*COS(AT$25*$B123)))</f>
        <v>0</v>
      </c>
      <c r="AU123" s="3">
        <f>IF(AU$25&gt;harmonics,0,AU$26*(coeff/AU$25^power)*(sinterm*SIN(AU$25*$B123)+costerm*COS(AU$25*$B123)))</f>
        <v>0</v>
      </c>
      <c r="AV123" s="3">
        <f>IF(AV$25&gt;harmonics,0,AV$26*(coeff/AV$25^power)*(sinterm*SIN(AV$25*$B123)+costerm*COS(AV$25*$B123)))</f>
        <v>0</v>
      </c>
      <c r="AW123" s="3">
        <f>IF(AW$25&gt;harmonics,0,AW$26*(coeff/AW$25^power)*(sinterm*SIN(AW$25*$B123)+costerm*COS(AW$25*$B123)))</f>
        <v>0</v>
      </c>
      <c r="AX123" s="3">
        <f>IF(AX$25&gt;harmonics,0,AX$26*(coeff/AX$25^power)*(sinterm*SIN(AX$25*$B123)+costerm*COS(AX$25*$B123)))</f>
        <v>0</v>
      </c>
      <c r="AY123" s="3">
        <f>IF(AY$25&gt;harmonics,0,AY$26*(coeff/AY$25^power)*(sinterm*SIN(AY$25*$B123)+costerm*COS(AY$25*$B123)))</f>
        <v>0</v>
      </c>
      <c r="AZ123" s="3">
        <f>IF(AZ$25&gt;harmonics,0,AZ$26*(coeff/AZ$25^power)*(sinterm*SIN(AZ$25*$B123)+costerm*COS(AZ$25*$B123)))</f>
        <v>0</v>
      </c>
      <c r="BA123" s="3">
        <f>IF(BA$25&gt;harmonics,0,BA$26*(coeff/BA$25^power)*(sinterm*SIN(BA$25*$B123)+costerm*COS(BA$25*$B123)))</f>
        <v>0</v>
      </c>
      <c r="BB123" s="3">
        <f>IF(BB$25&gt;harmonics,0,BB$26*(coeff/BB$25^power)*(sinterm*SIN(BB$25*$B123)+costerm*COS(BB$25*$B123)))</f>
        <v>0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2:114" ht="12.75">
      <c r="B124" s="3">
        <f t="shared" si="9"/>
        <v>5.654862000000006</v>
      </c>
      <c r="C124" s="3">
        <f t="shared" si="8"/>
        <v>-0.8302202301152699</v>
      </c>
      <c r="D124" s="3">
        <f t="shared" si="7"/>
        <v>0</v>
      </c>
      <c r="E124" s="3">
        <f>IF(E$25&gt;harmonics,0,E$26*(coeff/E$25^power)*(sinterm*SIN(E$25*$B124)+costerm*COS(E$25*$B124)))</f>
        <v>-0.5877891165243933</v>
      </c>
      <c r="F124" s="3">
        <f>IF(F$25&gt;harmonics,0,F$26*(coeff/F$25^power)*(sinterm*SIN(F$25*$B124)+costerm*COS(F$25*$B124)))</f>
        <v>0</v>
      </c>
      <c r="G124" s="3">
        <f>IF(G$25&gt;harmonics,0,G$26*(coeff/G$25^power)*(sinterm*SIN(G$25*$B124)+costerm*COS(G$25*$B124)))</f>
        <v>-0.31701736272469017</v>
      </c>
      <c r="H124" s="3">
        <f>IF(H$25&gt;harmonics,0,H$26*(coeff/H$25^power)*(sinterm*SIN(H$25*$B124)+costerm*COS(H$25*$B124)))</f>
        <v>0</v>
      </c>
      <c r="I124" s="3">
        <f>IF(I$25&gt;harmonics,0,I$26*(coeff/I$25^power)*(sinterm*SIN(I$25*$B124)+costerm*COS(I$25*$B124)))</f>
        <v>4.776461621724579E-06</v>
      </c>
      <c r="J124" s="3">
        <f>IF(J$25&gt;harmonics,0,J$26*(coeff/J$25^power)*(sinterm*SIN(J$25*$B124)+costerm*COS(J$25*$B124)))</f>
        <v>0</v>
      </c>
      <c r="K124" s="3">
        <f>IF(K$25&gt;harmonics,0,K$26*(coeff/K$25^power)*(sinterm*SIN(K$25*$B124)+costerm*COS(K$25*$B124)))</f>
        <v>0.13586669254546452</v>
      </c>
      <c r="L124" s="3">
        <f>IF(L$25&gt;harmonics,0,L$26*(coeff/L$25^power)*(sinterm*SIN(L$25*$B124)+costerm*COS(L$25*$B124)))</f>
        <v>0</v>
      </c>
      <c r="M124" s="3">
        <f>IF(M$25&gt;harmonics,0,M$26*(coeff/M$25^power)*(sinterm*SIN(M$25*$B124)+costerm*COS(M$25*$B124)))</f>
        <v>0.06530560817797236</v>
      </c>
      <c r="N124" s="3">
        <f>IF(N$25&gt;harmonics,0,N$26*(coeff/N$25^power)*(sinterm*SIN(N$25*$B124)+costerm*COS(N$25*$B124)))</f>
        <v>0</v>
      </c>
      <c r="O124" s="3">
        <f>IF(O$25&gt;harmonics,0,O$26*(coeff/O$25^power)*(sinterm*SIN(O$25*$B124)+costerm*COS(O$25*$B124)))</f>
        <v>-0.05343888710054729</v>
      </c>
      <c r="P124" s="3">
        <f>IF(P$25&gt;harmonics,0,P$26*(coeff/P$25^power)*(sinterm*SIN(P$25*$B124)+costerm*COS(P$25*$B124)))</f>
        <v>0</v>
      </c>
      <c r="Q124" s="3">
        <f>IF(Q$25&gt;harmonics,0,Q$26*(coeff/Q$25^power)*(sinterm*SIN(Q$25*$B124)+costerm*COS(Q$25*$B124)))</f>
        <v>-0.07315671741231584</v>
      </c>
      <c r="R124" s="3">
        <f>IF(R$25&gt;harmonics,0,R$26*(coeff/R$25^power)*(sinterm*SIN(R$25*$B124)+costerm*COS(R$25*$B124)))</f>
        <v>0</v>
      </c>
      <c r="S124" s="3">
        <f>IF(S$25&gt;harmonics,0,S$26*(coeff/S$25^power)*(sinterm*SIN(S$25*$B124)+costerm*COS(S$25*$B124)))</f>
        <v>4.7764616180921456E-06</v>
      </c>
      <c r="T124" s="3">
        <f>IF(T$25&gt;harmonics,0,T$26*(coeff/T$25^power)*(sinterm*SIN(T$25*$B124)+costerm*COS(T$25*$B124)))</f>
        <v>0</v>
      </c>
      <c r="U124" s="3">
        <f>IF(U$25&gt;harmonics,0,U$26*(coeff/U$25^power)*(sinterm*SIN(U$25*$B124)+costerm*COS(U$25*$B124)))</f>
        <v>0.055945976781918295</v>
      </c>
      <c r="V124" s="3">
        <f>IF(V$25&gt;harmonics,0,V$26*(coeff/V$25^power)*(sinterm*SIN(V$25*$B124)+costerm*COS(V$25*$B124)))</f>
        <v>0</v>
      </c>
      <c r="W124" s="3">
        <f>IF(W$25&gt;harmonics,0,W$26*(coeff/W$25^power)*(sinterm*SIN(W$25*$B124)+costerm*COS(W$25*$B124)))</f>
        <v>0.03093220154411429</v>
      </c>
      <c r="X124" s="3">
        <f>IF(X$25&gt;harmonics,0,X$26*(coeff/X$25^power)*(sinterm*SIN(X$25*$B124)+costerm*COS(X$25*$B124)))</f>
        <v>0</v>
      </c>
      <c r="Y124" s="3">
        <f>IF(Y$25&gt;harmonics,0,Y$26*(coeff/Y$25^power)*(sinterm*SIN(Y$25*$B124)+costerm*COS(Y$25*$B124)))</f>
        <v>-0.02799363801650212</v>
      </c>
      <c r="Z124" s="3">
        <f>IF(Z$25&gt;harmonics,0,Z$26*(coeff/Z$25^power)*(sinterm*SIN(Z$25*$B124)+costerm*COS(Z$25*$B124)))</f>
        <v>0</v>
      </c>
      <c r="AA124" s="3">
        <f>IF(AA$25&gt;harmonics,0,AA$26*(coeff/AA$25^power)*(sinterm*SIN(AA$25*$B124)+costerm*COS(AA$25*$B124)))</f>
        <v>-0.041348807059842896</v>
      </c>
      <c r="AB124" s="3">
        <f>IF(AB$25&gt;harmonics,0,AB$26*(coeff/AB$25^power)*(sinterm*SIN(AB$25*$B124)+costerm*COS(AB$25*$B124)))</f>
        <v>0</v>
      </c>
      <c r="AC124" s="3">
        <f>IF(AC$25&gt;harmonics,0,AC$26*(coeff/AC$25^power)*(sinterm*SIN(AC$25*$B124)+costerm*COS(AC$25*$B124)))</f>
        <v>4.776461610258845E-06</v>
      </c>
      <c r="AD124" s="3">
        <f>IF(AD$25&gt;harmonics,0,AD$26*(coeff/AD$25^power)*(sinterm*SIN(AD$25*$B124)+costerm*COS(AD$25*$B124)))</f>
        <v>0</v>
      </c>
      <c r="AE124" s="3">
        <f>IF(AE$25&gt;harmonics,0,AE$26*(coeff/AE$25^power)*(sinterm*SIN(AE$25*$B124)+costerm*COS(AE$25*$B124)))</f>
        <v>0</v>
      </c>
      <c r="AF124" s="3">
        <f>IF(AF$25&gt;harmonics,0,AF$26*(coeff/AF$25^power)*(sinterm*SIN(AF$25*$B124)+costerm*COS(AF$25*$B124)))</f>
        <v>0</v>
      </c>
      <c r="AG124" s="3">
        <f>IF(AG$25&gt;harmonics,0,AG$26*(coeff/AG$25^power)*(sinterm*SIN(AG$25*$B124)+costerm*COS(AG$25*$B124)))</f>
        <v>0</v>
      </c>
      <c r="AH124" s="3">
        <f>IF(AH$25&gt;harmonics,0,AH$26*(coeff/AH$25^power)*(sinterm*SIN(AH$25*$B124)+costerm*COS(AH$25*$B124)))</f>
        <v>0</v>
      </c>
      <c r="AI124" s="3">
        <f>IF(AI$25&gt;harmonics,0,AI$26*(coeff/AI$25^power)*(sinterm*SIN(AI$25*$B124)+costerm*COS(AI$25*$B124)))</f>
        <v>0</v>
      </c>
      <c r="AJ124" s="3">
        <f>IF(AJ$25&gt;harmonics,0,AJ$26*(coeff/AJ$25^power)*(sinterm*SIN(AJ$25*$B124)+costerm*COS(AJ$25*$B124)))</f>
        <v>0</v>
      </c>
      <c r="AK124" s="3">
        <f>IF(AK$25&gt;harmonics,0,AK$26*(coeff/AK$25^power)*(sinterm*SIN(AK$25*$B124)+costerm*COS(AK$25*$B124)))</f>
        <v>0</v>
      </c>
      <c r="AL124" s="3">
        <f>IF(AL$25&gt;harmonics,0,AL$26*(coeff/AL$25^power)*(sinterm*SIN(AL$25*$B124)+costerm*COS(AL$25*$B124)))</f>
        <v>0</v>
      </c>
      <c r="AM124" s="3">
        <f>IF(AM$25&gt;harmonics,0,AM$26*(coeff/AM$25^power)*(sinterm*SIN(AM$25*$B124)+costerm*COS(AM$25*$B124)))</f>
        <v>0</v>
      </c>
      <c r="AN124" s="3">
        <f>IF(AN$25&gt;harmonics,0,AN$26*(coeff/AN$25^power)*(sinterm*SIN(AN$25*$B124)+costerm*COS(AN$25*$B124)))</f>
        <v>0</v>
      </c>
      <c r="AO124" s="3">
        <f>IF(AO$25&gt;harmonics,0,AO$26*(coeff/AO$25^power)*(sinterm*SIN(AO$25*$B124)+costerm*COS(AO$25*$B124)))</f>
        <v>0</v>
      </c>
      <c r="AP124" s="3">
        <f>IF(AP$25&gt;harmonics,0,AP$26*(coeff/AP$25^power)*(sinterm*SIN(AP$25*$B124)+costerm*COS(AP$25*$B124)))</f>
        <v>0</v>
      </c>
      <c r="AQ124" s="3">
        <f>IF(AQ$25&gt;harmonics,0,AQ$26*(coeff/AQ$25^power)*(sinterm*SIN(AQ$25*$B124)+costerm*COS(AQ$25*$B124)))</f>
        <v>0</v>
      </c>
      <c r="AR124" s="3">
        <f>IF(AR$25&gt;harmonics,0,AR$26*(coeff/AR$25^power)*(sinterm*SIN(AR$25*$B124)+costerm*COS(AR$25*$B124)))</f>
        <v>0</v>
      </c>
      <c r="AS124" s="3">
        <f>IF(AS$25&gt;harmonics,0,AS$26*(coeff/AS$25^power)*(sinterm*SIN(AS$25*$B124)+costerm*COS(AS$25*$B124)))</f>
        <v>0</v>
      </c>
      <c r="AT124" s="3">
        <f>IF(AT$25&gt;harmonics,0,AT$26*(coeff/AT$25^power)*(sinterm*SIN(AT$25*$B124)+costerm*COS(AT$25*$B124)))</f>
        <v>0</v>
      </c>
      <c r="AU124" s="3">
        <f>IF(AU$25&gt;harmonics,0,AU$26*(coeff/AU$25^power)*(sinterm*SIN(AU$25*$B124)+costerm*COS(AU$25*$B124)))</f>
        <v>0</v>
      </c>
      <c r="AV124" s="3">
        <f>IF(AV$25&gt;harmonics,0,AV$26*(coeff/AV$25^power)*(sinterm*SIN(AV$25*$B124)+costerm*COS(AV$25*$B124)))</f>
        <v>0</v>
      </c>
      <c r="AW124" s="3">
        <f>IF(AW$25&gt;harmonics,0,AW$26*(coeff/AW$25^power)*(sinterm*SIN(AW$25*$B124)+costerm*COS(AW$25*$B124)))</f>
        <v>0</v>
      </c>
      <c r="AX124" s="3">
        <f>IF(AX$25&gt;harmonics,0,AX$26*(coeff/AX$25^power)*(sinterm*SIN(AX$25*$B124)+costerm*COS(AX$25*$B124)))</f>
        <v>0</v>
      </c>
      <c r="AY124" s="3">
        <f>IF(AY$25&gt;harmonics,0,AY$26*(coeff/AY$25^power)*(sinterm*SIN(AY$25*$B124)+costerm*COS(AY$25*$B124)))</f>
        <v>0</v>
      </c>
      <c r="AZ124" s="3">
        <f>IF(AZ$25&gt;harmonics,0,AZ$26*(coeff/AZ$25^power)*(sinterm*SIN(AZ$25*$B124)+costerm*COS(AZ$25*$B124)))</f>
        <v>0</v>
      </c>
      <c r="BA124" s="3">
        <f>IF(BA$25&gt;harmonics,0,BA$26*(coeff/BA$25^power)*(sinterm*SIN(BA$25*$B124)+costerm*COS(BA$25*$B124)))</f>
        <v>0</v>
      </c>
      <c r="BB124" s="3">
        <f>IF(BB$25&gt;harmonics,0,BB$26*(coeff/BB$25^power)*(sinterm*SIN(BB$25*$B124)+costerm*COS(BB$25*$B124)))</f>
        <v>0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2:114" ht="12.75">
      <c r="B125" s="3">
        <f t="shared" si="9"/>
        <v>5.780525600000006</v>
      </c>
      <c r="C125" s="3">
        <f t="shared" si="8"/>
        <v>-0.7905612327348716</v>
      </c>
      <c r="D125" s="3">
        <f aca="true" t="shared" si="10" ref="D125:D154">constant</f>
        <v>0</v>
      </c>
      <c r="E125" s="3">
        <f>IF(E$25&gt;harmonics,0,E$26*(coeff/E$25^power)*(sinterm*SIN(E$25*$B125)+costerm*COS(E$25*$B125)))</f>
        <v>-0.4817579527555374</v>
      </c>
      <c r="F125" s="3">
        <f>IF(F$25&gt;harmonics,0,F$26*(coeff/F$25^power)*(sinterm*SIN(F$25*$B125)+costerm*COS(F$25*$B125)))</f>
        <v>0</v>
      </c>
      <c r="G125" s="3">
        <f>IF(G$25&gt;harmonics,0,G$26*(coeff/G$25^power)*(sinterm*SIN(G$25*$B125)+costerm*COS(G$25*$B125)))</f>
        <v>-0.33267588268838594</v>
      </c>
      <c r="H125" s="3">
        <f>IF(H$25&gt;harmonics,0,H$26*(coeff/H$25^power)*(sinterm*SIN(H$25*$B125)+costerm*COS(H$25*$B125)))</f>
        <v>0</v>
      </c>
      <c r="I125" s="3">
        <f>IF(I$25&gt;harmonics,0,I$26*(coeff/I$25^power)*(sinterm*SIN(I$25*$B125)+costerm*COS(I$25*$B125)))</f>
        <v>-0.11755310031286842</v>
      </c>
      <c r="J125" s="3">
        <f>IF(J$25&gt;harmonics,0,J$26*(coeff/J$25^power)*(sinterm*SIN(J$25*$B125)+costerm*COS(J$25*$B125)))</f>
        <v>0</v>
      </c>
      <c r="K125" s="3">
        <f>IF(K$25&gt;harmonics,0,K$26*(coeff/K$25^power)*(sinterm*SIN(K$25*$B125)+costerm*COS(K$25*$B125)))</f>
        <v>0.05259376151289704</v>
      </c>
      <c r="L125" s="3">
        <f>IF(L$25&gt;harmonics,0,L$26*(coeff/L$25^power)*(sinterm*SIN(L$25*$B125)+costerm*COS(L$25*$B125)))</f>
        <v>0</v>
      </c>
      <c r="M125" s="3">
        <f>IF(M$25&gt;harmonics,0,M$26*(coeff/M$25^power)*(sinterm*SIN(M$25*$B125)+costerm*COS(M$25*$B125)))</f>
        <v>0.10914394266234739</v>
      </c>
      <c r="N125" s="3">
        <f>IF(N$25&gt;harmonics,0,N$26*(coeff/N$25^power)*(sinterm*SIN(N$25*$B125)+costerm*COS(N$25*$B125)))</f>
        <v>0</v>
      </c>
      <c r="O125" s="3">
        <f>IF(O$25&gt;harmonics,0,O$26*(coeff/O$25^power)*(sinterm*SIN(O$25*$B125)+costerm*COS(O$25*$B125)))</f>
        <v>0.06222799572865014</v>
      </c>
      <c r="P125" s="3">
        <f>IF(P$25&gt;harmonics,0,P$26*(coeff/P$25^power)*(sinterm*SIN(P$25*$B125)+costerm*COS(P$25*$B125)))</f>
        <v>0</v>
      </c>
      <c r="Q125" s="3">
        <f>IF(Q$25&gt;harmonics,0,Q$26*(coeff/Q$25^power)*(sinterm*SIN(Q$25*$B125)+costerm*COS(Q$25*$B125)))</f>
        <v>-0.019134720491025416</v>
      </c>
      <c r="R125" s="3">
        <f>IF(R$25&gt;harmonics,0,R$26*(coeff/R$25^power)*(sinterm*SIN(R$25*$B125)+costerm*COS(R$25*$B125)))</f>
        <v>0</v>
      </c>
      <c r="S125" s="3">
        <f>IF(S$25&gt;harmonics,0,S$26*(coeff/S$25^power)*(sinterm*SIN(S$25*$B125)+costerm*COS(S$25*$B125)))</f>
        <v>-0.06340527639094894</v>
      </c>
      <c r="T125" s="3">
        <f>IF(T$25&gt;harmonics,0,T$26*(coeff/T$25^power)*(sinterm*SIN(T$25*$B125)+costerm*COS(T$25*$B125)))</f>
        <v>0</v>
      </c>
      <c r="U125" s="3">
        <f>IF(U$25&gt;harmonics,0,U$26*(coeff/U$25^power)*(sinterm*SIN(U$25*$B125)+costerm*COS(U$25*$B125)))</f>
        <v>-0.045321195952748056</v>
      </c>
      <c r="V125" s="3">
        <f>IF(V$25&gt;harmonics,0,V$26*(coeff/V$25^power)*(sinterm*SIN(V$25*$B125)+costerm*COS(V$25*$B125)))</f>
        <v>0</v>
      </c>
      <c r="W125" s="3">
        <f>IF(W$25&gt;harmonics,0,W$26*(coeff/W$25^power)*(sinterm*SIN(W$25*$B125)+costerm*COS(W$25*$B125)))</f>
        <v>0.006601330053089752</v>
      </c>
      <c r="X125" s="3">
        <f>IF(X$25&gt;harmonics,0,X$26*(coeff/X$25^power)*(sinterm*SIN(X$25*$B125)+costerm*COS(X$25*$B125)))</f>
        <v>0</v>
      </c>
      <c r="Y125" s="3">
        <f>IF(Y$25&gt;harmonics,0,Y$26*(coeff/Y$25^power)*(sinterm*SIN(Y$25*$B125)+costerm*COS(Y$25*$B125)))</f>
        <v>0.0430890811840722</v>
      </c>
      <c r="Z125" s="3">
        <f>IF(Z$25&gt;harmonics,0,Z$26*(coeff/Z$25^power)*(sinterm*SIN(Z$25*$B125)+costerm*COS(Z$25*$B125)))</f>
        <v>0</v>
      </c>
      <c r="AA125" s="3">
        <f>IF(AA$25&gt;harmonics,0,AA$26*(coeff/AA$25^power)*(sinterm*SIN(AA$25*$B125)+costerm*COS(AA$25*$B125)))</f>
        <v>0.03670729334225861</v>
      </c>
      <c r="AB125" s="3">
        <f>IF(AB$25&gt;harmonics,0,AB$26*(coeff/AB$25^power)*(sinterm*SIN(AB$25*$B125)+costerm*COS(AB$25*$B125)))</f>
        <v>0</v>
      </c>
      <c r="AC125" s="3">
        <f>IF(AC$25&gt;harmonics,0,AC$26*(coeff/AC$25^power)*(sinterm*SIN(AC$25*$B125)+costerm*COS(AC$25*$B125)))</f>
        <v>-4.882605200899638E-06</v>
      </c>
      <c r="AD125" s="3">
        <f>IF(AD$25&gt;harmonics,0,AD$26*(coeff/AD$25^power)*(sinterm*SIN(AD$25*$B125)+costerm*COS(AD$25*$B125)))</f>
        <v>0</v>
      </c>
      <c r="AE125" s="3">
        <f>IF(AE$25&gt;harmonics,0,AE$26*(coeff/AE$25^power)*(sinterm*SIN(AE$25*$B125)+costerm*COS(AE$25*$B125)))</f>
        <v>0</v>
      </c>
      <c r="AF125" s="3">
        <f>IF(AF$25&gt;harmonics,0,AF$26*(coeff/AF$25^power)*(sinterm*SIN(AF$25*$B125)+costerm*COS(AF$25*$B125)))</f>
        <v>0</v>
      </c>
      <c r="AG125" s="3">
        <f>IF(AG$25&gt;harmonics,0,AG$26*(coeff/AG$25^power)*(sinterm*SIN(AG$25*$B125)+costerm*COS(AG$25*$B125)))</f>
        <v>0</v>
      </c>
      <c r="AH125" s="3">
        <f>IF(AH$25&gt;harmonics,0,AH$26*(coeff/AH$25^power)*(sinterm*SIN(AH$25*$B125)+costerm*COS(AH$25*$B125)))</f>
        <v>0</v>
      </c>
      <c r="AI125" s="3">
        <f>IF(AI$25&gt;harmonics,0,AI$26*(coeff/AI$25^power)*(sinterm*SIN(AI$25*$B125)+costerm*COS(AI$25*$B125)))</f>
        <v>0</v>
      </c>
      <c r="AJ125" s="3">
        <f>IF(AJ$25&gt;harmonics,0,AJ$26*(coeff/AJ$25^power)*(sinterm*SIN(AJ$25*$B125)+costerm*COS(AJ$25*$B125)))</f>
        <v>0</v>
      </c>
      <c r="AK125" s="3">
        <f>IF(AK$25&gt;harmonics,0,AK$26*(coeff/AK$25^power)*(sinterm*SIN(AK$25*$B125)+costerm*COS(AK$25*$B125)))</f>
        <v>0</v>
      </c>
      <c r="AL125" s="3">
        <f>IF(AL$25&gt;harmonics,0,AL$26*(coeff/AL$25^power)*(sinterm*SIN(AL$25*$B125)+costerm*COS(AL$25*$B125)))</f>
        <v>0</v>
      </c>
      <c r="AM125" s="3">
        <f>IF(AM$25&gt;harmonics,0,AM$26*(coeff/AM$25^power)*(sinterm*SIN(AM$25*$B125)+costerm*COS(AM$25*$B125)))</f>
        <v>0</v>
      </c>
      <c r="AN125" s="3">
        <f>IF(AN$25&gt;harmonics,0,AN$26*(coeff/AN$25^power)*(sinterm*SIN(AN$25*$B125)+costerm*COS(AN$25*$B125)))</f>
        <v>0</v>
      </c>
      <c r="AO125" s="3">
        <f>IF(AO$25&gt;harmonics,0,AO$26*(coeff/AO$25^power)*(sinterm*SIN(AO$25*$B125)+costerm*COS(AO$25*$B125)))</f>
        <v>0</v>
      </c>
      <c r="AP125" s="3">
        <f>IF(AP$25&gt;harmonics,0,AP$26*(coeff/AP$25^power)*(sinterm*SIN(AP$25*$B125)+costerm*COS(AP$25*$B125)))</f>
        <v>0</v>
      </c>
      <c r="AQ125" s="3">
        <f>IF(AQ$25&gt;harmonics,0,AQ$26*(coeff/AQ$25^power)*(sinterm*SIN(AQ$25*$B125)+costerm*COS(AQ$25*$B125)))</f>
        <v>0</v>
      </c>
      <c r="AR125" s="3">
        <f>IF(AR$25&gt;harmonics,0,AR$26*(coeff/AR$25^power)*(sinterm*SIN(AR$25*$B125)+costerm*COS(AR$25*$B125)))</f>
        <v>0</v>
      </c>
      <c r="AS125" s="3">
        <f>IF(AS$25&gt;harmonics,0,AS$26*(coeff/AS$25^power)*(sinterm*SIN(AS$25*$B125)+costerm*COS(AS$25*$B125)))</f>
        <v>0</v>
      </c>
      <c r="AT125" s="3">
        <f>IF(AT$25&gt;harmonics,0,AT$26*(coeff/AT$25^power)*(sinterm*SIN(AT$25*$B125)+costerm*COS(AT$25*$B125)))</f>
        <v>0</v>
      </c>
      <c r="AU125" s="3">
        <f>IF(AU$25&gt;harmonics,0,AU$26*(coeff/AU$25^power)*(sinterm*SIN(AU$25*$B125)+costerm*COS(AU$25*$B125)))</f>
        <v>0</v>
      </c>
      <c r="AV125" s="3">
        <f>IF(AV$25&gt;harmonics,0,AV$26*(coeff/AV$25^power)*(sinterm*SIN(AV$25*$B125)+costerm*COS(AV$25*$B125)))</f>
        <v>0</v>
      </c>
      <c r="AW125" s="3">
        <f>IF(AW$25&gt;harmonics,0,AW$26*(coeff/AW$25^power)*(sinterm*SIN(AW$25*$B125)+costerm*COS(AW$25*$B125)))</f>
        <v>0</v>
      </c>
      <c r="AX125" s="3">
        <f>IF(AX$25&gt;harmonics,0,AX$26*(coeff/AX$25^power)*(sinterm*SIN(AX$25*$B125)+costerm*COS(AX$25*$B125)))</f>
        <v>0</v>
      </c>
      <c r="AY125" s="3">
        <f>IF(AY$25&gt;harmonics,0,AY$26*(coeff/AY$25^power)*(sinterm*SIN(AY$25*$B125)+costerm*COS(AY$25*$B125)))</f>
        <v>0</v>
      </c>
      <c r="AZ125" s="3">
        <f>IF(AZ$25&gt;harmonics,0,AZ$26*(coeff/AZ$25^power)*(sinterm*SIN(AZ$25*$B125)+costerm*COS(AZ$25*$B125)))</f>
        <v>0</v>
      </c>
      <c r="BA125" s="3">
        <f>IF(BA$25&gt;harmonics,0,BA$26*(coeff/BA$25^power)*(sinterm*SIN(BA$25*$B125)+costerm*COS(BA$25*$B125)))</f>
        <v>0</v>
      </c>
      <c r="BB125" s="3">
        <f>IF(BB$25&gt;harmonics,0,BB$26*(coeff/BB$25^power)*(sinterm*SIN(BB$25*$B125)+costerm*COS(BB$25*$B125)))</f>
        <v>0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2:114" ht="12.75">
      <c r="B126" s="3">
        <f t="shared" si="9"/>
        <v>5.906189200000006</v>
      </c>
      <c r="C126" s="3">
        <f t="shared" si="8"/>
        <v>-0.7096296069946764</v>
      </c>
      <c r="D126" s="3">
        <f t="shared" si="10"/>
        <v>0</v>
      </c>
      <c r="E126" s="3">
        <f>IF(E$25&gt;harmonics,0,E$26*(coeff/E$25^power)*(sinterm*SIN(E$25*$B126)+costerm*COS(E$25*$B126)))</f>
        <v>-0.36812919110143</v>
      </c>
      <c r="F126" s="3">
        <f>IF(F$25&gt;harmonics,0,F$26*(coeff/F$25^power)*(sinterm*SIN(F$25*$B126)+costerm*COS(F$25*$B126)))</f>
        <v>0</v>
      </c>
      <c r="G126" s="3">
        <f>IF(G$25&gt;harmonics,0,G$26*(coeff/G$25^power)*(sinterm*SIN(G$25*$B126)+costerm*COS(G$25*$B126)))</f>
        <v>-0.30161114156082675</v>
      </c>
      <c r="H126" s="3">
        <f>IF(H$25&gt;harmonics,0,H$26*(coeff/H$25^power)*(sinterm*SIN(H$25*$B126)+costerm*COS(H$25*$B126)))</f>
        <v>0</v>
      </c>
      <c r="I126" s="3">
        <f>IF(I$25&gt;harmonics,0,I$26*(coeff/I$25^power)*(sinterm*SIN(I$25*$B126)+costerm*COS(I$25*$B126)))</f>
        <v>-0.1902097615916957</v>
      </c>
      <c r="J126" s="3">
        <f>IF(J$25&gt;harmonics,0,J$26*(coeff/J$25^power)*(sinterm*SIN(J$25*$B126)+costerm*COS(J$25*$B126)))</f>
        <v>0</v>
      </c>
      <c r="K126" s="3">
        <f>IF(K$25&gt;harmonics,0,K$26*(coeff/K$25^power)*(sinterm*SIN(K$25*$B126)+costerm*COS(K$25*$B126)))</f>
        <v>-0.06881758172723608</v>
      </c>
      <c r="L126" s="3">
        <f>IF(L$25&gt;harmonics,0,L$26*(coeff/L$25^power)*(sinterm*SIN(L$25*$B126)+costerm*COS(L$25*$B126)))</f>
        <v>0</v>
      </c>
      <c r="M126" s="3">
        <f>IF(M$25&gt;harmonics,0,M$26*(coeff/M$25^power)*(sinterm*SIN(M$25*$B126)+costerm*COS(M$25*$B126)))</f>
        <v>0.027637041675217966</v>
      </c>
      <c r="N126" s="3">
        <f>IF(N$25&gt;harmonics,0,N$26*(coeff/N$25^power)*(sinterm*SIN(N$25*$B126)+costerm*COS(N$25*$B126)))</f>
        <v>0</v>
      </c>
      <c r="O126" s="3">
        <f>IF(O$25&gt;harmonics,0,O$26*(coeff/O$25^power)*(sinterm*SIN(O$25*$B126)+costerm*COS(O$25*$B126)))</f>
        <v>0.07675975712625532</v>
      </c>
      <c r="P126" s="3">
        <f>IF(P$25&gt;harmonics,0,P$26*(coeff/P$25^power)*(sinterm*SIN(P$25*$B126)+costerm*COS(P$25*$B126)))</f>
        <v>0</v>
      </c>
      <c r="Q126" s="3">
        <f>IF(Q$25&gt;harmonics,0,Q$26*(coeff/Q$25^power)*(sinterm*SIN(Q$25*$B126)+costerm*COS(Q$25*$B126)))</f>
        <v>0.07555962279114806</v>
      </c>
      <c r="R126" s="3">
        <f>IF(R$25&gt;harmonics,0,R$26*(coeff/R$25^power)*(sinterm*SIN(R$25*$B126)+costerm*COS(R$25*$B126)))</f>
        <v>0</v>
      </c>
      <c r="S126" s="3">
        <f>IF(S$25&gt;harmonics,0,S$26*(coeff/S$25^power)*(sinterm*SIN(S$25*$B126)+costerm*COS(S$25*$B126)))</f>
        <v>0.03918164739389073</v>
      </c>
      <c r="T126" s="3">
        <f>IF(T$25&gt;harmonics,0,T$26*(coeff/T$25^power)*(sinterm*SIN(T$25*$B126)+costerm*COS(T$25*$B126)))</f>
        <v>0</v>
      </c>
      <c r="U126" s="3">
        <f>IF(U$25&gt;harmonics,0,U$26*(coeff/U$25^power)*(sinterm*SIN(U$25*$B126)+costerm*COS(U$25*$B126)))</f>
        <v>-0.00737749253535292</v>
      </c>
      <c r="V126" s="3">
        <f>IF(V$25&gt;harmonics,0,V$26*(coeff/V$25^power)*(sinterm*SIN(V$25*$B126)+costerm*COS(V$25*$B126)))</f>
        <v>0</v>
      </c>
      <c r="W126" s="3">
        <f>IF(W$25&gt;harmonics,0,W$26*(coeff/W$25^power)*(sinterm*SIN(W$25*$B126)+costerm*COS(W$25*$B126)))</f>
        <v>-0.04055650833313511</v>
      </c>
      <c r="X126" s="3">
        <f>IF(X$25&gt;harmonics,0,X$26*(coeff/X$25^power)*(sinterm*SIN(X$25*$B126)+costerm*COS(X$25*$B126)))</f>
        <v>0</v>
      </c>
      <c r="Y126" s="3">
        <f>IF(Y$25&gt;harmonics,0,Y$26*(coeff/Y$25^power)*(sinterm*SIN(Y$25*$B126)+costerm*COS(Y$25*$B126)))</f>
        <v>-0.047524768799175166</v>
      </c>
      <c r="Z126" s="3">
        <f>IF(Z$25&gt;harmonics,0,Z$26*(coeff/Z$25^power)*(sinterm*SIN(Z$25*$B126)+costerm*COS(Z$25*$B126)))</f>
        <v>0</v>
      </c>
      <c r="AA126" s="3">
        <f>IF(AA$25&gt;harmonics,0,AA$26*(coeff/AA$25^power)*(sinterm*SIN(AA$25*$B126)+costerm*COS(AA$25*$B126)))</f>
        <v>-0.02975928081178985</v>
      </c>
      <c r="AB126" s="3">
        <f>IF(AB$25&gt;harmonics,0,AB$26*(coeff/AB$25^power)*(sinterm*SIN(AB$25*$B126)+costerm*COS(AB$25*$B126)))</f>
        <v>0</v>
      </c>
      <c r="AC126" s="3">
        <f>IF(AC$25&gt;harmonics,0,AC$26*(coeff/AC$25^power)*(sinterm*SIN(AC$25*$B126)+costerm*COS(AC$25*$B126)))</f>
        <v>4.9887487926429185E-06</v>
      </c>
      <c r="AD126" s="3">
        <f>IF(AD$25&gt;harmonics,0,AD$26*(coeff/AD$25^power)*(sinterm*SIN(AD$25*$B126)+costerm*COS(AD$25*$B126)))</f>
        <v>0</v>
      </c>
      <c r="AE126" s="3">
        <f>IF(AE$25&gt;harmonics,0,AE$26*(coeff/AE$25^power)*(sinterm*SIN(AE$25*$B126)+costerm*COS(AE$25*$B126)))</f>
        <v>0</v>
      </c>
      <c r="AF126" s="3">
        <f>IF(AF$25&gt;harmonics,0,AF$26*(coeff/AF$25^power)*(sinterm*SIN(AF$25*$B126)+costerm*COS(AF$25*$B126)))</f>
        <v>0</v>
      </c>
      <c r="AG126" s="3">
        <f>IF(AG$25&gt;harmonics,0,AG$26*(coeff/AG$25^power)*(sinterm*SIN(AG$25*$B126)+costerm*COS(AG$25*$B126)))</f>
        <v>0</v>
      </c>
      <c r="AH126" s="3">
        <f>IF(AH$25&gt;harmonics,0,AH$26*(coeff/AH$25^power)*(sinterm*SIN(AH$25*$B126)+costerm*COS(AH$25*$B126)))</f>
        <v>0</v>
      </c>
      <c r="AI126" s="3">
        <f>IF(AI$25&gt;harmonics,0,AI$26*(coeff/AI$25^power)*(sinterm*SIN(AI$25*$B126)+costerm*COS(AI$25*$B126)))</f>
        <v>0</v>
      </c>
      <c r="AJ126" s="3">
        <f>IF(AJ$25&gt;harmonics,0,AJ$26*(coeff/AJ$25^power)*(sinterm*SIN(AJ$25*$B126)+costerm*COS(AJ$25*$B126)))</f>
        <v>0</v>
      </c>
      <c r="AK126" s="3">
        <f>IF(AK$25&gt;harmonics,0,AK$26*(coeff/AK$25^power)*(sinterm*SIN(AK$25*$B126)+costerm*COS(AK$25*$B126)))</f>
        <v>0</v>
      </c>
      <c r="AL126" s="3">
        <f>IF(AL$25&gt;harmonics,0,AL$26*(coeff/AL$25^power)*(sinterm*SIN(AL$25*$B126)+costerm*COS(AL$25*$B126)))</f>
        <v>0</v>
      </c>
      <c r="AM126" s="3">
        <f>IF(AM$25&gt;harmonics,0,AM$26*(coeff/AM$25^power)*(sinterm*SIN(AM$25*$B126)+costerm*COS(AM$25*$B126)))</f>
        <v>0</v>
      </c>
      <c r="AN126" s="3">
        <f>IF(AN$25&gt;harmonics,0,AN$26*(coeff/AN$25^power)*(sinterm*SIN(AN$25*$B126)+costerm*COS(AN$25*$B126)))</f>
        <v>0</v>
      </c>
      <c r="AO126" s="3">
        <f>IF(AO$25&gt;harmonics,0,AO$26*(coeff/AO$25^power)*(sinterm*SIN(AO$25*$B126)+costerm*COS(AO$25*$B126)))</f>
        <v>0</v>
      </c>
      <c r="AP126" s="3">
        <f>IF(AP$25&gt;harmonics,0,AP$26*(coeff/AP$25^power)*(sinterm*SIN(AP$25*$B126)+costerm*COS(AP$25*$B126)))</f>
        <v>0</v>
      </c>
      <c r="AQ126" s="3">
        <f>IF(AQ$25&gt;harmonics,0,AQ$26*(coeff/AQ$25^power)*(sinterm*SIN(AQ$25*$B126)+costerm*COS(AQ$25*$B126)))</f>
        <v>0</v>
      </c>
      <c r="AR126" s="3">
        <f>IF(AR$25&gt;harmonics,0,AR$26*(coeff/AR$25^power)*(sinterm*SIN(AR$25*$B126)+costerm*COS(AR$25*$B126)))</f>
        <v>0</v>
      </c>
      <c r="AS126" s="3">
        <f>IF(AS$25&gt;harmonics,0,AS$26*(coeff/AS$25^power)*(sinterm*SIN(AS$25*$B126)+costerm*COS(AS$25*$B126)))</f>
        <v>0</v>
      </c>
      <c r="AT126" s="3">
        <f>IF(AT$25&gt;harmonics,0,AT$26*(coeff/AT$25^power)*(sinterm*SIN(AT$25*$B126)+costerm*COS(AT$25*$B126)))</f>
        <v>0</v>
      </c>
      <c r="AU126" s="3">
        <f>IF(AU$25&gt;harmonics,0,AU$26*(coeff/AU$25^power)*(sinterm*SIN(AU$25*$B126)+costerm*COS(AU$25*$B126)))</f>
        <v>0</v>
      </c>
      <c r="AV126" s="3">
        <f>IF(AV$25&gt;harmonics,0,AV$26*(coeff/AV$25^power)*(sinterm*SIN(AV$25*$B126)+costerm*COS(AV$25*$B126)))</f>
        <v>0</v>
      </c>
      <c r="AW126" s="3">
        <f>IF(AW$25&gt;harmonics,0,AW$26*(coeff/AW$25^power)*(sinterm*SIN(AW$25*$B126)+costerm*COS(AW$25*$B126)))</f>
        <v>0</v>
      </c>
      <c r="AX126" s="3">
        <f>IF(AX$25&gt;harmonics,0,AX$26*(coeff/AX$25^power)*(sinterm*SIN(AX$25*$B126)+costerm*COS(AX$25*$B126)))</f>
        <v>0</v>
      </c>
      <c r="AY126" s="3">
        <f>IF(AY$25&gt;harmonics,0,AY$26*(coeff/AY$25^power)*(sinterm*SIN(AY$25*$B126)+costerm*COS(AY$25*$B126)))</f>
        <v>0</v>
      </c>
      <c r="AZ126" s="3">
        <f>IF(AZ$25&gt;harmonics,0,AZ$26*(coeff/AZ$25^power)*(sinterm*SIN(AZ$25*$B126)+costerm*COS(AZ$25*$B126)))</f>
        <v>0</v>
      </c>
      <c r="BA126" s="3">
        <f>IF(BA$25&gt;harmonics,0,BA$26*(coeff/BA$25^power)*(sinterm*SIN(BA$25*$B126)+costerm*COS(BA$25*$B126)))</f>
        <v>0</v>
      </c>
      <c r="BB126" s="3">
        <f>IF(BB$25&gt;harmonics,0,BB$26*(coeff/BB$25^power)*(sinterm*SIN(BB$25*$B126)+costerm*COS(BB$25*$B126)))</f>
        <v>0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2:114" ht="12.75">
      <c r="B127" s="3">
        <f t="shared" si="9"/>
        <v>6.0318528000000065</v>
      </c>
      <c r="C127" s="3">
        <f t="shared" si="8"/>
        <v>-0.8776541657613709</v>
      </c>
      <c r="D127" s="3">
        <f t="shared" si="10"/>
        <v>0</v>
      </c>
      <c r="E127" s="3">
        <f>IF(E$25&gt;harmonics,0,E$26*(coeff/E$25^power)*(sinterm*SIN(E$25*$B127)+costerm*COS(E$25*$B127)))</f>
        <v>-0.2486948219886101</v>
      </c>
      <c r="F127" s="3">
        <f>IF(F$25&gt;harmonics,0,F$26*(coeff/F$25^power)*(sinterm*SIN(F$25*$B127)+costerm*COS(F$25*$B127)))</f>
        <v>0</v>
      </c>
      <c r="G127" s="3">
        <f>IF(G$25&gt;harmonics,0,G$26*(coeff/G$25^power)*(sinterm*SIN(G$25*$B127)+costerm*COS(G$25*$B127)))</f>
        <v>-0.22818608263295914</v>
      </c>
      <c r="H127" s="3">
        <f>IF(H$25&gt;harmonics,0,H$26*(coeff/H$25^power)*(sinterm*SIN(H$25*$B127)+costerm*COS(H$25*$B127)))</f>
        <v>0</v>
      </c>
      <c r="I127" s="3">
        <f>IF(I$25&gt;harmonics,0,I$26*(coeff/I$25^power)*(sinterm*SIN(I$25*$B127)+costerm*COS(I$25*$B127)))</f>
        <v>-0.19021287760564698</v>
      </c>
      <c r="J127" s="3">
        <f>IF(J$25&gt;harmonics,0,J$26*(coeff/J$25^power)*(sinterm*SIN(J$25*$B127)+costerm*COS(J$25*$B127)))</f>
        <v>0</v>
      </c>
      <c r="K127" s="3">
        <f>IF(K$25&gt;harmonics,0,K$26*(coeff/K$25^power)*(sinterm*SIN(K$25*$B127)+costerm*COS(K$25*$B127)))</f>
        <v>-0.14032579532722003</v>
      </c>
      <c r="L127" s="3">
        <f>IF(L$25&gt;harmonics,0,L$26*(coeff/L$25^power)*(sinterm*SIN(L$25*$B127)+costerm*COS(L$25*$B127)))</f>
        <v>0</v>
      </c>
      <c r="M127" s="3">
        <f>IF(M$25&gt;harmonics,0,M$26*(coeff/M$25^power)*(sinterm*SIN(M$25*$B127)+costerm*COS(M$25*$B127)))</f>
        <v>-0.0856093348340017</v>
      </c>
      <c r="N127" s="3">
        <f>IF(N$25&gt;harmonics,0,N$26*(coeff/N$25^power)*(sinterm*SIN(N$25*$B127)+costerm*COS(N$25*$B127)))</f>
        <v>0</v>
      </c>
      <c r="O127" s="3">
        <f>IF(O$25&gt;harmonics,0,O$26*(coeff/O$25^power)*(sinterm*SIN(O$25*$B127)+costerm*COS(O$25*$B127)))</f>
        <v>-0.03346113126217691</v>
      </c>
      <c r="P127" s="3">
        <f>IF(P$25&gt;harmonics,0,P$26*(coeff/P$25^power)*(sinterm*SIN(P$25*$B127)+costerm*COS(P$25*$B127)))</f>
        <v>0</v>
      </c>
      <c r="Q127" s="3">
        <f>IF(Q$25&gt;harmonics,0,Q$26*(coeff/Q$25^power)*(sinterm*SIN(Q$25*$B127)+costerm*COS(Q$25*$B127)))</f>
        <v>0.00964607266298218</v>
      </c>
      <c r="R127" s="3">
        <f>IF(R$25&gt;harmonics,0,R$26*(coeff/R$25^power)*(sinterm*SIN(R$25*$B127)+costerm*COS(R$25*$B127)))</f>
        <v>0</v>
      </c>
      <c r="S127" s="3">
        <f>IF(S$25&gt;harmonics,0,S$26*(coeff/S$25^power)*(sinterm*SIN(S$25*$B127)+costerm*COS(S$25*$B127)))</f>
        <v>0.039189805226261726</v>
      </c>
      <c r="T127" s="3">
        <f>IF(T$25&gt;harmonics,0,T$26*(coeff/T$25^power)*(sinterm*SIN(T$25*$B127)+costerm*COS(T$25*$B127)))</f>
        <v>0</v>
      </c>
      <c r="U127" s="3">
        <f>IF(U$25&gt;harmonics,0,U$26*(coeff/U$25^power)*(sinterm*SIN(U$25*$B127)+costerm*COS(U$25*$B127)))</f>
        <v>0.05322728983332447</v>
      </c>
      <c r="V127" s="3">
        <f>IF(V$25&gt;harmonics,0,V$26*(coeff/V$25^power)*(sinterm*SIN(V$25*$B127)+costerm*COS(V$25*$B127)))</f>
        <v>0</v>
      </c>
      <c r="W127" s="3">
        <f>IF(W$25&gt;harmonics,0,W$26*(coeff/W$25^power)*(sinterm*SIN(W$25*$B127)+costerm*COS(W$25*$B127)))</f>
        <v>0.05252740239180265</v>
      </c>
      <c r="X127" s="3">
        <f>IF(X$25&gt;harmonics,0,X$26*(coeff/X$25^power)*(sinterm*SIN(X$25*$B127)+costerm*COS(X$25*$B127)))</f>
        <v>0</v>
      </c>
      <c r="Y127" s="3">
        <f>IF(Y$25&gt;harmonics,0,Y$26*(coeff/Y$25^power)*(sinterm*SIN(Y$25*$B127)+costerm*COS(Y$25*$B127)))</f>
        <v>0.04020336148058529</v>
      </c>
      <c r="Z127" s="3">
        <f>IF(Z$25&gt;harmonics,0,Z$26*(coeff/Z$25^power)*(sinterm*SIN(Z$25*$B127)+costerm*COS(Z$25*$B127)))</f>
        <v>0</v>
      </c>
      <c r="AA127" s="3">
        <f>IF(AA$25&gt;harmonics,0,AA$26*(coeff/AA$25^power)*(sinterm*SIN(AA$25*$B127)+costerm*COS(AA$25*$B127)))</f>
        <v>0.020941347085424025</v>
      </c>
      <c r="AB127" s="3">
        <f>IF(AB$25&gt;harmonics,0,AB$26*(coeff/AB$25^power)*(sinterm*SIN(AB$25*$B127)+costerm*COS(AB$25*$B127)))</f>
        <v>0</v>
      </c>
      <c r="AC127" s="3">
        <f>IF(AC$25&gt;harmonics,0,AC$26*(coeff/AC$25^power)*(sinterm*SIN(AC$25*$B127)+costerm*COS(AC$25*$B127)))</f>
        <v>-5.094892383214202E-06</v>
      </c>
      <c r="AD127" s="3">
        <f>IF(AD$25&gt;harmonics,0,AD$26*(coeff/AD$25^power)*(sinterm*SIN(AD$25*$B127)+costerm*COS(AD$25*$B127)))</f>
        <v>0</v>
      </c>
      <c r="AE127" s="3">
        <f>IF(AE$25&gt;harmonics,0,AE$26*(coeff/AE$25^power)*(sinterm*SIN(AE$25*$B127)+costerm*COS(AE$25*$B127)))</f>
        <v>0</v>
      </c>
      <c r="AF127" s="3">
        <f>IF(AF$25&gt;harmonics,0,AF$26*(coeff/AF$25^power)*(sinterm*SIN(AF$25*$B127)+costerm*COS(AF$25*$B127)))</f>
        <v>0</v>
      </c>
      <c r="AG127" s="3">
        <f>IF(AG$25&gt;harmonics,0,AG$26*(coeff/AG$25^power)*(sinterm*SIN(AG$25*$B127)+costerm*COS(AG$25*$B127)))</f>
        <v>0</v>
      </c>
      <c r="AH127" s="3">
        <f>IF(AH$25&gt;harmonics,0,AH$26*(coeff/AH$25^power)*(sinterm*SIN(AH$25*$B127)+costerm*COS(AH$25*$B127)))</f>
        <v>0</v>
      </c>
      <c r="AI127" s="3">
        <f>IF(AI$25&gt;harmonics,0,AI$26*(coeff/AI$25^power)*(sinterm*SIN(AI$25*$B127)+costerm*COS(AI$25*$B127)))</f>
        <v>0</v>
      </c>
      <c r="AJ127" s="3">
        <f>IF(AJ$25&gt;harmonics,0,AJ$26*(coeff/AJ$25^power)*(sinterm*SIN(AJ$25*$B127)+costerm*COS(AJ$25*$B127)))</f>
        <v>0</v>
      </c>
      <c r="AK127" s="3">
        <f>IF(AK$25&gt;harmonics,0,AK$26*(coeff/AK$25^power)*(sinterm*SIN(AK$25*$B127)+costerm*COS(AK$25*$B127)))</f>
        <v>0</v>
      </c>
      <c r="AL127" s="3">
        <f>IF(AL$25&gt;harmonics,0,AL$26*(coeff/AL$25^power)*(sinterm*SIN(AL$25*$B127)+costerm*COS(AL$25*$B127)))</f>
        <v>0</v>
      </c>
      <c r="AM127" s="3">
        <f>IF(AM$25&gt;harmonics,0,AM$26*(coeff/AM$25^power)*(sinterm*SIN(AM$25*$B127)+costerm*COS(AM$25*$B127)))</f>
        <v>0</v>
      </c>
      <c r="AN127" s="3">
        <f>IF(AN$25&gt;harmonics,0,AN$26*(coeff/AN$25^power)*(sinterm*SIN(AN$25*$B127)+costerm*COS(AN$25*$B127)))</f>
        <v>0</v>
      </c>
      <c r="AO127" s="3">
        <f>IF(AO$25&gt;harmonics,0,AO$26*(coeff/AO$25^power)*(sinterm*SIN(AO$25*$B127)+costerm*COS(AO$25*$B127)))</f>
        <v>0</v>
      </c>
      <c r="AP127" s="3">
        <f>IF(AP$25&gt;harmonics,0,AP$26*(coeff/AP$25^power)*(sinterm*SIN(AP$25*$B127)+costerm*COS(AP$25*$B127)))</f>
        <v>0</v>
      </c>
      <c r="AQ127" s="3">
        <f>IF(AQ$25&gt;harmonics,0,AQ$26*(coeff/AQ$25^power)*(sinterm*SIN(AQ$25*$B127)+costerm*COS(AQ$25*$B127)))</f>
        <v>0</v>
      </c>
      <c r="AR127" s="3">
        <f>IF(AR$25&gt;harmonics,0,AR$26*(coeff/AR$25^power)*(sinterm*SIN(AR$25*$B127)+costerm*COS(AR$25*$B127)))</f>
        <v>0</v>
      </c>
      <c r="AS127" s="3">
        <f>IF(AS$25&gt;harmonics,0,AS$26*(coeff/AS$25^power)*(sinterm*SIN(AS$25*$B127)+costerm*COS(AS$25*$B127)))</f>
        <v>0</v>
      </c>
      <c r="AT127" s="3">
        <f>IF(AT$25&gt;harmonics,0,AT$26*(coeff/AT$25^power)*(sinterm*SIN(AT$25*$B127)+costerm*COS(AT$25*$B127)))</f>
        <v>0</v>
      </c>
      <c r="AU127" s="3">
        <f>IF(AU$25&gt;harmonics,0,AU$26*(coeff/AU$25^power)*(sinterm*SIN(AU$25*$B127)+costerm*COS(AU$25*$B127)))</f>
        <v>0</v>
      </c>
      <c r="AV127" s="3">
        <f>IF(AV$25&gt;harmonics,0,AV$26*(coeff/AV$25^power)*(sinterm*SIN(AV$25*$B127)+costerm*COS(AV$25*$B127)))</f>
        <v>0</v>
      </c>
      <c r="AW127" s="3">
        <f>IF(AW$25&gt;harmonics,0,AW$26*(coeff/AW$25^power)*(sinterm*SIN(AW$25*$B127)+costerm*COS(AW$25*$B127)))</f>
        <v>0</v>
      </c>
      <c r="AX127" s="3">
        <f>IF(AX$25&gt;harmonics,0,AX$26*(coeff/AX$25^power)*(sinterm*SIN(AX$25*$B127)+costerm*COS(AX$25*$B127)))</f>
        <v>0</v>
      </c>
      <c r="AY127" s="3">
        <f>IF(AY$25&gt;harmonics,0,AY$26*(coeff/AY$25^power)*(sinterm*SIN(AY$25*$B127)+costerm*COS(AY$25*$B127)))</f>
        <v>0</v>
      </c>
      <c r="AZ127" s="3">
        <f>IF(AZ$25&gt;harmonics,0,AZ$26*(coeff/AZ$25^power)*(sinterm*SIN(AZ$25*$B127)+costerm*COS(AZ$25*$B127)))</f>
        <v>0</v>
      </c>
      <c r="BA127" s="3">
        <f>IF(BA$25&gt;harmonics,0,BA$26*(coeff/BA$25^power)*(sinterm*SIN(BA$25*$B127)+costerm*COS(BA$25*$B127)))</f>
        <v>0</v>
      </c>
      <c r="BB127" s="3">
        <f>IF(BB$25&gt;harmonics,0,BB$26*(coeff/BB$25^power)*(sinterm*SIN(BB$25*$B127)+costerm*COS(BB$25*$B127)))</f>
        <v>0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2:114" ht="12.75">
      <c r="B128" s="3">
        <f t="shared" si="9"/>
        <v>6.157516400000007</v>
      </c>
      <c r="C128" s="3">
        <f t="shared" si="8"/>
        <v>-0.8057007966898838</v>
      </c>
      <c r="D128" s="3">
        <f t="shared" si="10"/>
        <v>0</v>
      </c>
      <c r="E128" s="3">
        <f>IF(E$25&gt;harmonics,0,E$26*(coeff/E$25^power)*(sinterm*SIN(E$25*$B128)+costerm*COS(E$25*$B128)))</f>
        <v>-0.12533839358687487</v>
      </c>
      <c r="F128" s="3">
        <f>IF(F$25&gt;harmonics,0,F$26*(coeff/F$25^power)*(sinterm*SIN(F$25*$B128)+costerm*COS(F$25*$B128)))</f>
        <v>0</v>
      </c>
      <c r="G128" s="3">
        <f>IF(G$25&gt;harmonics,0,G$26*(coeff/G$25^power)*(sinterm*SIN(G$25*$B128)+costerm*COS(G$25*$B128)))</f>
        <v>-0.12271302001425241</v>
      </c>
      <c r="H128" s="3">
        <f>IF(H$25&gt;harmonics,0,H$26*(coeff/H$25^power)*(sinterm*SIN(H$25*$B128)+costerm*COS(H$25*$B128)))</f>
        <v>0</v>
      </c>
      <c r="I128" s="3">
        <f>IF(I$25&gt;harmonics,0,I$26*(coeff/I$25^power)*(sinterm*SIN(I$25*$B128)+costerm*COS(I$25*$B128)))</f>
        <v>-0.1175612581452469</v>
      </c>
      <c r="J128" s="3">
        <f>IF(J$25&gt;harmonics,0,J$26*(coeff/J$25^power)*(sinterm*SIN(J$25*$B128)+costerm*COS(J$25*$B128)))</f>
        <v>0</v>
      </c>
      <c r="K128" s="3">
        <f>IF(K$25&gt;harmonics,0,K$26*(coeff/K$25^power)*(sinterm*SIN(K$25*$B128)+costerm*COS(K$25*$B128)))</f>
        <v>-0.11007663558870043</v>
      </c>
      <c r="L128" s="3">
        <f>IF(L$25&gt;harmonics,0,L$26*(coeff/L$25^power)*(sinterm*SIN(L$25*$B128)+costerm*COS(L$25*$B128)))</f>
        <v>0</v>
      </c>
      <c r="M128" s="3">
        <f>IF(M$25&gt;harmonics,0,M$26*(coeff/M$25^power)*(sinterm*SIN(M$25*$B128)+costerm*COS(M$25*$B128)))</f>
        <v>-0.10053855354616548</v>
      </c>
      <c r="N128" s="3">
        <f>IF(N$25&gt;harmonics,0,N$26*(coeff/N$25^power)*(sinterm*SIN(N$25*$B128)+costerm*COS(N$25*$B128)))</f>
        <v>0</v>
      </c>
      <c r="O128" s="3">
        <f>IF(O$25&gt;harmonics,0,O$26*(coeff/O$25^power)*(sinterm*SIN(O$25*$B128)+costerm*COS(O$25*$B128)))</f>
        <v>-0.08929981540615141</v>
      </c>
      <c r="P128" s="3">
        <f>IF(P$25&gt;harmonics,0,P$26*(coeff/P$25^power)*(sinterm*SIN(P$25*$B128)+costerm*COS(P$25*$B128)))</f>
        <v>0</v>
      </c>
      <c r="Q128" s="3">
        <f>IF(Q$25&gt;harmonics,0,Q$26*(coeff/Q$25^power)*(sinterm*SIN(Q$25*$B128)+costerm*COS(Q$25*$B128)))</f>
        <v>-0.07677096005094014</v>
      </c>
      <c r="R128" s="3">
        <f>IF(R$25&gt;harmonics,0,R$26*(coeff/R$25^power)*(sinterm*SIN(R$25*$B128)+costerm*COS(R$25*$B128)))</f>
        <v>0</v>
      </c>
      <c r="S128" s="3">
        <f>IF(S$25&gt;harmonics,0,S$26*(coeff/S$25^power)*(sinterm*SIN(S$25*$B128)+costerm*COS(S$25*$B128)))</f>
        <v>-0.06340216035155209</v>
      </c>
      <c r="T128" s="3">
        <f>IF(T$25&gt;harmonics,0,T$26*(coeff/T$25^power)*(sinterm*SIN(T$25*$B128)+costerm*COS(T$25*$B128)))</f>
        <v>0</v>
      </c>
      <c r="U128" s="3">
        <f>IF(U$25&gt;harmonics,0,U$26*(coeff/U$25^power)*(sinterm*SIN(U$25*$B128)+costerm*COS(U$25*$B128)))</f>
        <v>-0.049663561510363934</v>
      </c>
      <c r="V128" s="3">
        <f>IF(V$25&gt;harmonics,0,V$26*(coeff/V$25^power)*(sinterm*SIN(V$25*$B128)+costerm*COS(V$25*$B128)))</f>
        <v>0</v>
      </c>
      <c r="W128" s="3">
        <f>IF(W$25&gt;harmonics,0,W$26*(coeff/W$25^power)*(sinterm*SIN(W$25*$B128)+costerm*COS(W$25*$B128)))</f>
        <v>-0.03602500348090248</v>
      </c>
      <c r="X128" s="3">
        <f>IF(X$25&gt;harmonics,0,X$26*(coeff/X$25^power)*(sinterm*SIN(X$25*$B128)+costerm*COS(X$25*$B128)))</f>
        <v>0</v>
      </c>
      <c r="Y128" s="3">
        <f>IF(Y$25&gt;harmonics,0,Y$26*(coeff/Y$25^power)*(sinterm*SIN(Y$25*$B128)+costerm*COS(Y$25*$B128)))</f>
        <v>-0.022936093308296084</v>
      </c>
      <c r="Z128" s="3">
        <f>IF(Z$25&gt;harmonics,0,Z$26*(coeff/Z$25^power)*(sinterm*SIN(Z$25*$B128)+costerm*COS(Z$25*$B128)))</f>
        <v>0</v>
      </c>
      <c r="AA128" s="3">
        <f>IF(AA$25&gt;harmonics,0,AA$26*(coeff/AA$25^power)*(sinterm*SIN(AA$25*$B128)+costerm*COS(AA$25*$B128)))</f>
        <v>-0.01080756607654614</v>
      </c>
      <c r="AB128" s="3">
        <f>IF(AB$25&gt;harmonics,0,AB$26*(coeff/AB$25^power)*(sinterm*SIN(AB$25*$B128)+costerm*COS(AB$25*$B128)))</f>
        <v>0</v>
      </c>
      <c r="AC128" s="3">
        <f>IF(AC$25&gt;harmonics,0,AC$26*(coeff/AC$25^power)*(sinterm*SIN(AC$25*$B128)+costerm*COS(AC$25*$B128)))</f>
        <v>5.201035973749611E-06</v>
      </c>
      <c r="AD128" s="3">
        <f>IF(AD$25&gt;harmonics,0,AD$26*(coeff/AD$25^power)*(sinterm*SIN(AD$25*$B128)+costerm*COS(AD$25*$B128)))</f>
        <v>0</v>
      </c>
      <c r="AE128" s="3">
        <f>IF(AE$25&gt;harmonics,0,AE$26*(coeff/AE$25^power)*(sinterm*SIN(AE$25*$B128)+costerm*COS(AE$25*$B128)))</f>
        <v>0</v>
      </c>
      <c r="AF128" s="3">
        <f>IF(AF$25&gt;harmonics,0,AF$26*(coeff/AF$25^power)*(sinterm*SIN(AF$25*$B128)+costerm*COS(AF$25*$B128)))</f>
        <v>0</v>
      </c>
      <c r="AG128" s="3">
        <f>IF(AG$25&gt;harmonics,0,AG$26*(coeff/AG$25^power)*(sinterm*SIN(AG$25*$B128)+costerm*COS(AG$25*$B128)))</f>
        <v>0</v>
      </c>
      <c r="AH128" s="3">
        <f>IF(AH$25&gt;harmonics,0,AH$26*(coeff/AH$25^power)*(sinterm*SIN(AH$25*$B128)+costerm*COS(AH$25*$B128)))</f>
        <v>0</v>
      </c>
      <c r="AI128" s="3">
        <f>IF(AI$25&gt;harmonics,0,AI$26*(coeff/AI$25^power)*(sinterm*SIN(AI$25*$B128)+costerm*COS(AI$25*$B128)))</f>
        <v>0</v>
      </c>
      <c r="AJ128" s="3">
        <f>IF(AJ$25&gt;harmonics,0,AJ$26*(coeff/AJ$25^power)*(sinterm*SIN(AJ$25*$B128)+costerm*COS(AJ$25*$B128)))</f>
        <v>0</v>
      </c>
      <c r="AK128" s="3">
        <f>IF(AK$25&gt;harmonics,0,AK$26*(coeff/AK$25^power)*(sinterm*SIN(AK$25*$B128)+costerm*COS(AK$25*$B128)))</f>
        <v>0</v>
      </c>
      <c r="AL128" s="3">
        <f>IF(AL$25&gt;harmonics,0,AL$26*(coeff/AL$25^power)*(sinterm*SIN(AL$25*$B128)+costerm*COS(AL$25*$B128)))</f>
        <v>0</v>
      </c>
      <c r="AM128" s="3">
        <f>IF(AM$25&gt;harmonics,0,AM$26*(coeff/AM$25^power)*(sinterm*SIN(AM$25*$B128)+costerm*COS(AM$25*$B128)))</f>
        <v>0</v>
      </c>
      <c r="AN128" s="3">
        <f>IF(AN$25&gt;harmonics,0,AN$26*(coeff/AN$25^power)*(sinterm*SIN(AN$25*$B128)+costerm*COS(AN$25*$B128)))</f>
        <v>0</v>
      </c>
      <c r="AO128" s="3">
        <f>IF(AO$25&gt;harmonics,0,AO$26*(coeff/AO$25^power)*(sinterm*SIN(AO$25*$B128)+costerm*COS(AO$25*$B128)))</f>
        <v>0</v>
      </c>
      <c r="AP128" s="3">
        <f>IF(AP$25&gt;harmonics,0,AP$26*(coeff/AP$25^power)*(sinterm*SIN(AP$25*$B128)+costerm*COS(AP$25*$B128)))</f>
        <v>0</v>
      </c>
      <c r="AQ128" s="3">
        <f>IF(AQ$25&gt;harmonics,0,AQ$26*(coeff/AQ$25^power)*(sinterm*SIN(AQ$25*$B128)+costerm*COS(AQ$25*$B128)))</f>
        <v>0</v>
      </c>
      <c r="AR128" s="3">
        <f>IF(AR$25&gt;harmonics,0,AR$26*(coeff/AR$25^power)*(sinterm*SIN(AR$25*$B128)+costerm*COS(AR$25*$B128)))</f>
        <v>0</v>
      </c>
      <c r="AS128" s="3">
        <f>IF(AS$25&gt;harmonics,0,AS$26*(coeff/AS$25^power)*(sinterm*SIN(AS$25*$B128)+costerm*COS(AS$25*$B128)))</f>
        <v>0</v>
      </c>
      <c r="AT128" s="3">
        <f>IF(AT$25&gt;harmonics,0,AT$26*(coeff/AT$25^power)*(sinterm*SIN(AT$25*$B128)+costerm*COS(AT$25*$B128)))</f>
        <v>0</v>
      </c>
      <c r="AU128" s="3">
        <f>IF(AU$25&gt;harmonics,0,AU$26*(coeff/AU$25^power)*(sinterm*SIN(AU$25*$B128)+costerm*COS(AU$25*$B128)))</f>
        <v>0</v>
      </c>
      <c r="AV128" s="3">
        <f>IF(AV$25&gt;harmonics,0,AV$26*(coeff/AV$25^power)*(sinterm*SIN(AV$25*$B128)+costerm*COS(AV$25*$B128)))</f>
        <v>0</v>
      </c>
      <c r="AW128" s="3">
        <f>IF(AW$25&gt;harmonics,0,AW$26*(coeff/AW$25^power)*(sinterm*SIN(AW$25*$B128)+costerm*COS(AW$25*$B128)))</f>
        <v>0</v>
      </c>
      <c r="AX128" s="3">
        <f>IF(AX$25&gt;harmonics,0,AX$26*(coeff/AX$25^power)*(sinterm*SIN(AX$25*$B128)+costerm*COS(AX$25*$B128)))</f>
        <v>0</v>
      </c>
      <c r="AY128" s="3">
        <f>IF(AY$25&gt;harmonics,0,AY$26*(coeff/AY$25^power)*(sinterm*SIN(AY$25*$B128)+costerm*COS(AY$25*$B128)))</f>
        <v>0</v>
      </c>
      <c r="AZ128" s="3">
        <f>IF(AZ$25&gt;harmonics,0,AZ$26*(coeff/AZ$25^power)*(sinterm*SIN(AZ$25*$B128)+costerm*COS(AZ$25*$B128)))</f>
        <v>0</v>
      </c>
      <c r="BA128" s="3">
        <f>IF(BA$25&gt;harmonics,0,BA$26*(coeff/BA$25^power)*(sinterm*SIN(BA$25*$B128)+costerm*COS(BA$25*$B128)))</f>
        <v>0</v>
      </c>
      <c r="BB128" s="3">
        <f>IF(BB$25&gt;harmonics,0,BB$26*(coeff/BB$25^power)*(sinterm*SIN(BB$25*$B128)+costerm*COS(BB$25*$B128)))</f>
        <v>0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2:114" ht="12.75">
      <c r="B129" s="3">
        <f t="shared" si="9"/>
        <v>6.283180000000007</v>
      </c>
      <c r="C129" s="3">
        <f t="shared" si="8"/>
        <v>-4.245743661987232E-05</v>
      </c>
      <c r="D129" s="3">
        <f t="shared" si="10"/>
        <v>0</v>
      </c>
      <c r="E129" s="3">
        <f>IF(E$25&gt;harmonics,0,E$26*(coeff/E$25^power)*(sinterm*SIN(E$25*$B129)+costerm*COS(E$25*$B129)))</f>
        <v>-5.307179579581448E-06</v>
      </c>
      <c r="F129" s="3">
        <f>IF(F$25&gt;harmonics,0,F$26*(coeff/F$25^power)*(sinterm*SIN(F$25*$B129)+costerm*COS(F$25*$B129)))</f>
        <v>0</v>
      </c>
      <c r="G129" s="3">
        <f>IF(G$25&gt;harmonics,0,G$26*(coeff/G$25^power)*(sinterm*SIN(G$25*$B129)+costerm*COS(G$25*$B129)))</f>
        <v>-5.307179579974256E-06</v>
      </c>
      <c r="H129" s="3">
        <f>IF(H$25&gt;harmonics,0,H$26*(coeff/H$25^power)*(sinterm*SIN(H$25*$B129)+costerm*COS(H$25*$B129)))</f>
        <v>0</v>
      </c>
      <c r="I129" s="3">
        <f>IF(I$25&gt;harmonics,0,I$26*(coeff/I$25^power)*(sinterm*SIN(I$25*$B129)+costerm*COS(I$25*$B129)))</f>
        <v>-5.307179578628245E-06</v>
      </c>
      <c r="J129" s="3">
        <f>IF(J$25&gt;harmonics,0,J$26*(coeff/J$25^power)*(sinterm*SIN(J$25*$B129)+costerm*COS(J$25*$B129)))</f>
        <v>0</v>
      </c>
      <c r="K129" s="3">
        <f>IF(K$25&gt;harmonics,0,K$26*(coeff/K$25^power)*(sinterm*SIN(K$25*$B129)+costerm*COS(K$25*$B129)))</f>
        <v>-5.30717957863935E-06</v>
      </c>
      <c r="L129" s="3">
        <f>IF(L$25&gt;harmonics,0,L$26*(coeff/L$25^power)*(sinterm*SIN(L$25*$B129)+costerm*COS(L$25*$B129)))</f>
        <v>0</v>
      </c>
      <c r="M129" s="3">
        <f>IF(M$25&gt;harmonics,0,M$26*(coeff/M$25^power)*(sinterm*SIN(M$25*$B129)+costerm*COS(M$25*$B129)))</f>
        <v>-5.30717957739097E-06</v>
      </c>
      <c r="N129" s="3">
        <f>IF(N$25&gt;harmonics,0,N$26*(coeff/N$25^power)*(sinterm*SIN(N$25*$B129)+costerm*COS(N$25*$B129)))</f>
        <v>0</v>
      </c>
      <c r="O129" s="3">
        <f>IF(O$25&gt;harmonics,0,O$26*(coeff/O$25^power)*(sinterm*SIN(O$25*$B129)+costerm*COS(O$25*$B129)))</f>
        <v>-5.3071795767532785E-06</v>
      </c>
      <c r="P129" s="3">
        <f>IF(P$25&gt;harmonics,0,P$26*(coeff/P$25^power)*(sinterm*SIN(P$25*$B129)+costerm*COS(P$25*$B129)))</f>
        <v>0</v>
      </c>
      <c r="Q129" s="3">
        <f>IF(Q$25&gt;harmonics,0,Q$26*(coeff/Q$25^power)*(sinterm*SIN(Q$25*$B129)+costerm*COS(Q$25*$B129)))</f>
        <v>-5.307179575259286E-06</v>
      </c>
      <c r="R129" s="3">
        <f>IF(R$25&gt;harmonics,0,R$26*(coeff/R$25^power)*(sinterm*SIN(R$25*$B129)+costerm*COS(R$25*$B129)))</f>
        <v>0</v>
      </c>
      <c r="S129" s="3">
        <f>IF(S$25&gt;harmonics,0,S$26*(coeff/S$25^power)*(sinterm*SIN(S$25*$B129)+costerm*COS(S$25*$B129)))</f>
        <v>-5.307179573645484E-06</v>
      </c>
      <c r="T129" s="3">
        <f>IF(T$25&gt;harmonics,0,T$26*(coeff/T$25^power)*(sinterm*SIN(T$25*$B129)+costerm*COS(T$25*$B129)))</f>
        <v>0</v>
      </c>
      <c r="U129" s="3">
        <f>IF(U$25&gt;harmonics,0,U$26*(coeff/U$25^power)*(sinterm*SIN(U$25*$B129)+costerm*COS(U$25*$B129)))</f>
        <v>-5.307179572719746E-06</v>
      </c>
      <c r="V129" s="3">
        <f>IF(V$25&gt;harmonics,0,V$26*(coeff/V$25^power)*(sinterm*SIN(V$25*$B129)+costerm*COS(V$25*$B129)))</f>
        <v>0</v>
      </c>
      <c r="W129" s="3">
        <f>IF(W$25&gt;harmonics,0,W$26*(coeff/W$25^power)*(sinterm*SIN(W$25*$B129)+costerm*COS(W$25*$B129)))</f>
        <v>-5.30717957070597E-06</v>
      </c>
      <c r="X129" s="3">
        <f>IF(X$25&gt;harmonics,0,X$26*(coeff/X$25^power)*(sinterm*SIN(X$25*$B129)+costerm*COS(X$25*$B129)))</f>
        <v>0</v>
      </c>
      <c r="Y129" s="3">
        <f>IF(Y$25&gt;harmonics,0,Y$26*(coeff/Y$25^power)*(sinterm*SIN(Y$25*$B129)+costerm*COS(Y$25*$B129)))</f>
        <v>-5.307179569211491E-06</v>
      </c>
      <c r="Z129" s="3">
        <f>IF(Z$25&gt;harmonics,0,Z$26*(coeff/Z$25^power)*(sinterm*SIN(Z$25*$B129)+costerm*COS(Z$25*$B129)))</f>
        <v>0</v>
      </c>
      <c r="AA129" s="3">
        <f>IF(AA$25&gt;harmonics,0,AA$26*(coeff/AA$25^power)*(sinterm*SIN(AA$25*$B129)+costerm*COS(AA$25*$B129)))</f>
        <v>-5.3071795661952584E-06</v>
      </c>
      <c r="AB129" s="3">
        <f>IF(AB$25&gt;harmonics,0,AB$26*(coeff/AB$25^power)*(sinterm*SIN(AB$25*$B129)+costerm*COS(AB$25*$B129)))</f>
        <v>0</v>
      </c>
      <c r="AC129" s="3">
        <f>IF(AC$25&gt;harmonics,0,AC$26*(coeff/AC$25^power)*(sinterm*SIN(AC$25*$B129)+costerm*COS(AC$25*$B129)))</f>
        <v>-5.307179564248395E-06</v>
      </c>
      <c r="AD129" s="3">
        <f>IF(AD$25&gt;harmonics,0,AD$26*(coeff/AD$25^power)*(sinterm*SIN(AD$25*$B129)+costerm*COS(AD$25*$B129)))</f>
        <v>0</v>
      </c>
      <c r="AE129" s="3">
        <f>IF(AE$25&gt;harmonics,0,AE$26*(coeff/AE$25^power)*(sinterm*SIN(AE$25*$B129)+costerm*COS(AE$25*$B129)))</f>
        <v>0</v>
      </c>
      <c r="AF129" s="3">
        <f>IF(AF$25&gt;harmonics,0,AF$26*(coeff/AF$25^power)*(sinterm*SIN(AF$25*$B129)+costerm*COS(AF$25*$B129)))</f>
        <v>0</v>
      </c>
      <c r="AG129" s="3">
        <f>IF(AG$25&gt;harmonics,0,AG$26*(coeff/AG$25^power)*(sinterm*SIN(AG$25*$B129)+costerm*COS(AG$25*$B129)))</f>
        <v>0</v>
      </c>
      <c r="AH129" s="3">
        <f>IF(AH$25&gt;harmonics,0,AH$26*(coeff/AH$25^power)*(sinterm*SIN(AH$25*$B129)+costerm*COS(AH$25*$B129)))</f>
        <v>0</v>
      </c>
      <c r="AI129" s="3">
        <f>IF(AI$25&gt;harmonics,0,AI$26*(coeff/AI$25^power)*(sinterm*SIN(AI$25*$B129)+costerm*COS(AI$25*$B129)))</f>
        <v>0</v>
      </c>
      <c r="AJ129" s="3">
        <f>IF(AJ$25&gt;harmonics,0,AJ$26*(coeff/AJ$25^power)*(sinterm*SIN(AJ$25*$B129)+costerm*COS(AJ$25*$B129)))</f>
        <v>0</v>
      </c>
      <c r="AK129" s="3">
        <f>IF(AK$25&gt;harmonics,0,AK$26*(coeff/AK$25^power)*(sinterm*SIN(AK$25*$B129)+costerm*COS(AK$25*$B129)))</f>
        <v>0</v>
      </c>
      <c r="AL129" s="3">
        <f>IF(AL$25&gt;harmonics,0,AL$26*(coeff/AL$25^power)*(sinterm*SIN(AL$25*$B129)+costerm*COS(AL$25*$B129)))</f>
        <v>0</v>
      </c>
      <c r="AM129" s="3">
        <f>IF(AM$25&gt;harmonics,0,AM$26*(coeff/AM$25^power)*(sinterm*SIN(AM$25*$B129)+costerm*COS(AM$25*$B129)))</f>
        <v>0</v>
      </c>
      <c r="AN129" s="3">
        <f>IF(AN$25&gt;harmonics,0,AN$26*(coeff/AN$25^power)*(sinterm*SIN(AN$25*$B129)+costerm*COS(AN$25*$B129)))</f>
        <v>0</v>
      </c>
      <c r="AO129" s="3">
        <f>IF(AO$25&gt;harmonics,0,AO$26*(coeff/AO$25^power)*(sinterm*SIN(AO$25*$B129)+costerm*COS(AO$25*$B129)))</f>
        <v>0</v>
      </c>
      <c r="AP129" s="3">
        <f>IF(AP$25&gt;harmonics,0,AP$26*(coeff/AP$25^power)*(sinterm*SIN(AP$25*$B129)+costerm*COS(AP$25*$B129)))</f>
        <v>0</v>
      </c>
      <c r="AQ129" s="3">
        <f>IF(AQ$25&gt;harmonics,0,AQ$26*(coeff/AQ$25^power)*(sinterm*SIN(AQ$25*$B129)+costerm*COS(AQ$25*$B129)))</f>
        <v>0</v>
      </c>
      <c r="AR129" s="3">
        <f>IF(AR$25&gt;harmonics,0,AR$26*(coeff/AR$25^power)*(sinterm*SIN(AR$25*$B129)+costerm*COS(AR$25*$B129)))</f>
        <v>0</v>
      </c>
      <c r="AS129" s="3">
        <f>IF(AS$25&gt;harmonics,0,AS$26*(coeff/AS$25^power)*(sinterm*SIN(AS$25*$B129)+costerm*COS(AS$25*$B129)))</f>
        <v>0</v>
      </c>
      <c r="AT129" s="3">
        <f>IF(AT$25&gt;harmonics,0,AT$26*(coeff/AT$25^power)*(sinterm*SIN(AT$25*$B129)+costerm*COS(AT$25*$B129)))</f>
        <v>0</v>
      </c>
      <c r="AU129" s="3">
        <f>IF(AU$25&gt;harmonics,0,AU$26*(coeff/AU$25^power)*(sinterm*SIN(AU$25*$B129)+costerm*COS(AU$25*$B129)))</f>
        <v>0</v>
      </c>
      <c r="AV129" s="3">
        <f>IF(AV$25&gt;harmonics,0,AV$26*(coeff/AV$25^power)*(sinterm*SIN(AV$25*$B129)+costerm*COS(AV$25*$B129)))</f>
        <v>0</v>
      </c>
      <c r="AW129" s="3">
        <f>IF(AW$25&gt;harmonics,0,AW$26*(coeff/AW$25^power)*(sinterm*SIN(AW$25*$B129)+costerm*COS(AW$25*$B129)))</f>
        <v>0</v>
      </c>
      <c r="AX129" s="3">
        <f>IF(AX$25&gt;harmonics,0,AX$26*(coeff/AX$25^power)*(sinterm*SIN(AX$25*$B129)+costerm*COS(AX$25*$B129)))</f>
        <v>0</v>
      </c>
      <c r="AY129" s="3">
        <f>IF(AY$25&gt;harmonics,0,AY$26*(coeff/AY$25^power)*(sinterm*SIN(AY$25*$B129)+costerm*COS(AY$25*$B129)))</f>
        <v>0</v>
      </c>
      <c r="AZ129" s="3">
        <f>IF(AZ$25&gt;harmonics,0,AZ$26*(coeff/AZ$25^power)*(sinterm*SIN(AZ$25*$B129)+costerm*COS(AZ$25*$B129)))</f>
        <v>0</v>
      </c>
      <c r="BA129" s="3">
        <f>IF(BA$25&gt;harmonics,0,BA$26*(coeff/BA$25^power)*(sinterm*SIN(BA$25*$B129)+costerm*COS(BA$25*$B129)))</f>
        <v>0</v>
      </c>
      <c r="BB129" s="3">
        <f>IF(BB$25&gt;harmonics,0,BB$26*(coeff/BB$25^power)*(sinterm*SIN(BB$25*$B129)+costerm*COS(BB$25*$B129)))</f>
        <v>0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2:114" ht="12.75">
      <c r="B130" s="3">
        <f t="shared" si="9"/>
        <v>6.408843600000007</v>
      </c>
      <c r="C130" s="3">
        <f t="shared" si="8"/>
        <v>0.805662482131235</v>
      </c>
      <c r="D130" s="3">
        <f t="shared" si="10"/>
        <v>0</v>
      </c>
      <c r="E130" s="3">
        <f>IF(E$25&gt;harmonics,0,E$26*(coeff/E$25^power)*(sinterm*SIN(E$25*$B130)+costerm*COS(E$25*$B130)))</f>
        <v>0.12532786292496684</v>
      </c>
      <c r="F130" s="3">
        <f>IF(F$25&gt;harmonics,0,F$26*(coeff/F$25^power)*(sinterm*SIN(F$25*$B130)+costerm*COS(F$25*$B130)))</f>
        <v>0</v>
      </c>
      <c r="G130" s="3">
        <f>IF(G$25&gt;harmonics,0,G$26*(coeff/G$25^power)*(sinterm*SIN(G$25*$B130)+costerm*COS(G$25*$B130)))</f>
        <v>0.12270315103144958</v>
      </c>
      <c r="H130" s="3">
        <f>IF(H$25&gt;harmonics,0,H$26*(coeff/H$25^power)*(sinterm*SIN(H$25*$B130)+costerm*COS(H$25*$B130)))</f>
        <v>0</v>
      </c>
      <c r="I130" s="3">
        <f>IF(I$25&gt;harmonics,0,I$26*(coeff/I$25^power)*(sinterm*SIN(I$25*$B130)+costerm*COS(I$25*$B130)))</f>
        <v>0.11755267094499258</v>
      </c>
      <c r="J130" s="3">
        <f>IF(J$25&gt;harmonics,0,J$26*(coeff/J$25^power)*(sinterm*SIN(J$25*$B130)+costerm*COS(J$25*$B130)))</f>
        <v>0</v>
      </c>
      <c r="K130" s="3">
        <f>IF(K$25&gt;harmonics,0,K$26*(coeff/K$25^power)*(sinterm*SIN(K$25*$B130)+costerm*COS(K$25*$B130)))</f>
        <v>0.11006986973546175</v>
      </c>
      <c r="L130" s="3">
        <f>IF(L$25&gt;harmonics,0,L$26*(coeff/L$25^power)*(sinterm*SIN(L$25*$B130)+costerm*COS(L$25*$B130)))</f>
        <v>0</v>
      </c>
      <c r="M130" s="3">
        <f>IF(M$25&gt;harmonics,0,M$26*(coeff/M$25^power)*(sinterm*SIN(M$25*$B130)+costerm*COS(M$25*$B130)))</f>
        <v>0.10053403416266901</v>
      </c>
      <c r="N130" s="3">
        <f>IF(N$25&gt;harmonics,0,N$26*(coeff/N$25^power)*(sinterm*SIN(N$25*$B130)+costerm*COS(N$25*$B130)))</f>
        <v>0</v>
      </c>
      <c r="O130" s="3">
        <f>IF(O$25&gt;harmonics,0,O$26*(coeff/O$25^power)*(sinterm*SIN(O$25*$B130)+costerm*COS(O$25*$B130)))</f>
        <v>0.0892978264614064</v>
      </c>
      <c r="P130" s="3">
        <f>IF(P$25&gt;harmonics,0,P$26*(coeff/P$25^power)*(sinterm*SIN(P$25*$B130)+costerm*COS(P$25*$B130)))</f>
        <v>0</v>
      </c>
      <c r="Q130" s="3">
        <f>IF(Q$25&gt;harmonics,0,Q$26*(coeff/Q$25^power)*(sinterm*SIN(Q$25*$B130)+costerm*COS(Q$25*$B130)))</f>
        <v>0.07677162651744818</v>
      </c>
      <c r="R130" s="3">
        <f>IF(R$25&gt;harmonics,0,R$26*(coeff/R$25^power)*(sinterm*SIN(R$25*$B130)+costerm*COS(R$25*$B130)))</f>
        <v>0</v>
      </c>
      <c r="S130" s="3">
        <f>IF(S$25&gt;harmonics,0,S$26*(coeff/S$25^power)*(sinterm*SIN(S$25*$B130)+costerm*COS(S$25*$B130)))</f>
        <v>0.06340544035284074</v>
      </c>
      <c r="T130" s="3">
        <f>IF(T$25&gt;harmonics,0,T$26*(coeff/T$25^power)*(sinterm*SIN(T$25*$B130)+costerm*COS(T$25*$B130)))</f>
        <v>0</v>
      </c>
      <c r="U130" s="3">
        <f>IF(U$25&gt;harmonics,0,U$26*(coeff/U$25^power)*(sinterm*SIN(U$25*$B130)+costerm*COS(U$25*$B130)))</f>
        <v>0.049669248952233735</v>
      </c>
      <c r="V130" s="3">
        <f>IF(V$25&gt;harmonics,0,V$26*(coeff/V$25^power)*(sinterm*SIN(V$25*$B130)+costerm*COS(V$25*$B130)))</f>
        <v>0</v>
      </c>
      <c r="W130" s="3">
        <f>IF(W$25&gt;harmonics,0,W$26*(coeff/W$25^power)*(sinterm*SIN(W$25*$B130)+costerm*COS(W$25*$B130)))</f>
        <v>0.036032741001063136</v>
      </c>
      <c r="X130" s="3">
        <f>IF(X$25&gt;harmonics,0,X$26*(coeff/X$25^power)*(sinterm*SIN(X$25*$B130)+costerm*COS(X$25*$B130)))</f>
        <v>0</v>
      </c>
      <c r="Y130" s="3">
        <f>IF(Y$25&gt;harmonics,0,Y$26*(coeff/Y$25^power)*(sinterm*SIN(Y$25*$B130)+costerm*COS(Y$25*$B130)))</f>
        <v>0.022945394730714174</v>
      </c>
      <c r="Z130" s="3">
        <f>IF(Z$25&gt;harmonics,0,Z$26*(coeff/Z$25^power)*(sinterm*SIN(Z$25*$B130)+costerm*COS(Z$25*$B130)))</f>
        <v>0</v>
      </c>
      <c r="AA130" s="3">
        <f>IF(AA$25&gt;harmonics,0,AA$26*(coeff/AA$25^power)*(sinterm*SIN(AA$25*$B130)+costerm*COS(AA$25*$B130)))</f>
        <v>0.010817846959624846</v>
      </c>
      <c r="AB130" s="3">
        <f>IF(AB$25&gt;harmonics,0,AB$26*(coeff/AB$25^power)*(sinterm*SIN(AB$25*$B130)+costerm*COS(AB$25*$B130)))</f>
        <v>0</v>
      </c>
      <c r="AC130" s="3">
        <f>IF(AC$25&gt;harmonics,0,AC$26*(coeff/AC$25^power)*(sinterm*SIN(AC$25*$B130)+costerm*COS(AC$25*$B130)))</f>
        <v>5.413323154709809E-06</v>
      </c>
      <c r="AD130" s="3">
        <f>IF(AD$25&gt;harmonics,0,AD$26*(coeff/AD$25^power)*(sinterm*SIN(AD$25*$B130)+costerm*COS(AD$25*$B130)))</f>
        <v>0</v>
      </c>
      <c r="AE130" s="3">
        <f>IF(AE$25&gt;harmonics,0,AE$26*(coeff/AE$25^power)*(sinterm*SIN(AE$25*$B130)+costerm*COS(AE$25*$B130)))</f>
        <v>0</v>
      </c>
      <c r="AF130" s="3">
        <f>IF(AF$25&gt;harmonics,0,AF$26*(coeff/AF$25^power)*(sinterm*SIN(AF$25*$B130)+costerm*COS(AF$25*$B130)))</f>
        <v>0</v>
      </c>
      <c r="AG130" s="3">
        <f>IF(AG$25&gt;harmonics,0,AG$26*(coeff/AG$25^power)*(sinterm*SIN(AG$25*$B130)+costerm*COS(AG$25*$B130)))</f>
        <v>0</v>
      </c>
      <c r="AH130" s="3">
        <f>IF(AH$25&gt;harmonics,0,AH$26*(coeff/AH$25^power)*(sinterm*SIN(AH$25*$B130)+costerm*COS(AH$25*$B130)))</f>
        <v>0</v>
      </c>
      <c r="AI130" s="3">
        <f>IF(AI$25&gt;harmonics,0,AI$26*(coeff/AI$25^power)*(sinterm*SIN(AI$25*$B130)+costerm*COS(AI$25*$B130)))</f>
        <v>0</v>
      </c>
      <c r="AJ130" s="3">
        <f>IF(AJ$25&gt;harmonics,0,AJ$26*(coeff/AJ$25^power)*(sinterm*SIN(AJ$25*$B130)+costerm*COS(AJ$25*$B130)))</f>
        <v>0</v>
      </c>
      <c r="AK130" s="3">
        <f>IF(AK$25&gt;harmonics,0,AK$26*(coeff/AK$25^power)*(sinterm*SIN(AK$25*$B130)+costerm*COS(AK$25*$B130)))</f>
        <v>0</v>
      </c>
      <c r="AL130" s="3">
        <f>IF(AL$25&gt;harmonics,0,AL$26*(coeff/AL$25^power)*(sinterm*SIN(AL$25*$B130)+costerm*COS(AL$25*$B130)))</f>
        <v>0</v>
      </c>
      <c r="AM130" s="3">
        <f>IF(AM$25&gt;harmonics,0,AM$26*(coeff/AM$25^power)*(sinterm*SIN(AM$25*$B130)+costerm*COS(AM$25*$B130)))</f>
        <v>0</v>
      </c>
      <c r="AN130" s="3">
        <f>IF(AN$25&gt;harmonics,0,AN$26*(coeff/AN$25^power)*(sinterm*SIN(AN$25*$B130)+costerm*COS(AN$25*$B130)))</f>
        <v>0</v>
      </c>
      <c r="AO130" s="3">
        <f>IF(AO$25&gt;harmonics,0,AO$26*(coeff/AO$25^power)*(sinterm*SIN(AO$25*$B130)+costerm*COS(AO$25*$B130)))</f>
        <v>0</v>
      </c>
      <c r="AP130" s="3">
        <f>IF(AP$25&gt;harmonics,0,AP$26*(coeff/AP$25^power)*(sinterm*SIN(AP$25*$B130)+costerm*COS(AP$25*$B130)))</f>
        <v>0</v>
      </c>
      <c r="AQ130" s="3">
        <f>IF(AQ$25&gt;harmonics,0,AQ$26*(coeff/AQ$25^power)*(sinterm*SIN(AQ$25*$B130)+costerm*COS(AQ$25*$B130)))</f>
        <v>0</v>
      </c>
      <c r="AR130" s="3">
        <f>IF(AR$25&gt;harmonics,0,AR$26*(coeff/AR$25^power)*(sinterm*SIN(AR$25*$B130)+costerm*COS(AR$25*$B130)))</f>
        <v>0</v>
      </c>
      <c r="AS130" s="3">
        <f>IF(AS$25&gt;harmonics,0,AS$26*(coeff/AS$25^power)*(sinterm*SIN(AS$25*$B130)+costerm*COS(AS$25*$B130)))</f>
        <v>0</v>
      </c>
      <c r="AT130" s="3">
        <f>IF(AT$25&gt;harmonics,0,AT$26*(coeff/AT$25^power)*(sinterm*SIN(AT$25*$B130)+costerm*COS(AT$25*$B130)))</f>
        <v>0</v>
      </c>
      <c r="AU130" s="3">
        <f>IF(AU$25&gt;harmonics,0,AU$26*(coeff/AU$25^power)*(sinterm*SIN(AU$25*$B130)+costerm*COS(AU$25*$B130)))</f>
        <v>0</v>
      </c>
      <c r="AV130" s="3">
        <f>IF(AV$25&gt;harmonics,0,AV$26*(coeff/AV$25^power)*(sinterm*SIN(AV$25*$B130)+costerm*COS(AV$25*$B130)))</f>
        <v>0</v>
      </c>
      <c r="AW130" s="3">
        <f>IF(AW$25&gt;harmonics,0,AW$26*(coeff/AW$25^power)*(sinterm*SIN(AW$25*$B130)+costerm*COS(AW$25*$B130)))</f>
        <v>0</v>
      </c>
      <c r="AX130" s="3">
        <f>IF(AX$25&gt;harmonics,0,AX$26*(coeff/AX$25^power)*(sinterm*SIN(AX$25*$B130)+costerm*COS(AX$25*$B130)))</f>
        <v>0</v>
      </c>
      <c r="AY130" s="3">
        <f>IF(AY$25&gt;harmonics,0,AY$26*(coeff/AY$25^power)*(sinterm*SIN(AY$25*$B130)+costerm*COS(AY$25*$B130)))</f>
        <v>0</v>
      </c>
      <c r="AZ130" s="3">
        <f>IF(AZ$25&gt;harmonics,0,AZ$26*(coeff/AZ$25^power)*(sinterm*SIN(AZ$25*$B130)+costerm*COS(AZ$25*$B130)))</f>
        <v>0</v>
      </c>
      <c r="BA130" s="3">
        <f>IF(BA$25&gt;harmonics,0,BA$26*(coeff/BA$25^power)*(sinterm*SIN(BA$25*$B130)+costerm*COS(BA$25*$B130)))</f>
        <v>0</v>
      </c>
      <c r="BB130" s="3">
        <f>IF(BB$25&gt;harmonics,0,BB$26*(coeff/BB$25^power)*(sinterm*SIN(BB$25*$B130)+costerm*COS(BB$25*$B130)))</f>
        <v>0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2:114" ht="12.75">
      <c r="B131" s="3">
        <f t="shared" si="9"/>
        <v>6.534507200000007</v>
      </c>
      <c r="C131" s="3">
        <f t="shared" si="8"/>
        <v>0.8776706089070042</v>
      </c>
      <c r="D131" s="3">
        <f t="shared" si="10"/>
        <v>0</v>
      </c>
      <c r="E131" s="3">
        <f>IF(E$25&gt;harmonics,0,E$26*(coeff/E$25^power)*(sinterm*SIN(E$25*$B131)+costerm*COS(E$25*$B131)))</f>
        <v>0.248684541098502</v>
      </c>
      <c r="F131" s="3">
        <f>IF(F$25&gt;harmonics,0,F$26*(coeff/F$25^power)*(sinterm*SIN(F$25*$B131)+costerm*COS(F$25*$B131)))</f>
        <v>0</v>
      </c>
      <c r="G131" s="3">
        <f>IF(G$25&gt;harmonics,0,G$26*(coeff/G$25^power)*(sinterm*SIN(G$25*$B131)+costerm*COS(G$25*$B131)))</f>
        <v>0.22817834509350476</v>
      </c>
      <c r="H131" s="3">
        <f>IF(H$25&gt;harmonics,0,H$26*(coeff/H$25^power)*(sinterm*SIN(H$25*$B131)+costerm*COS(H$25*$B131)))</f>
        <v>0</v>
      </c>
      <c r="I131" s="3">
        <f>IF(I$25&gt;harmonics,0,I$26*(coeff/I$25^power)*(sinterm*SIN(I$25*$B131)+costerm*COS(I$25*$B131)))</f>
        <v>0.19020959757756772</v>
      </c>
      <c r="J131" s="3">
        <f>IF(J$25&gt;harmonics,0,J$26*(coeff/J$25^power)*(sinterm*SIN(J$25*$B131)+costerm*COS(J$25*$B131)))</f>
        <v>0</v>
      </c>
      <c r="K131" s="3">
        <f>IF(K$25&gt;harmonics,0,K$26*(coeff/K$25^power)*(sinterm*SIN(K$25*$B131)+costerm*COS(K$25*$B131)))</f>
        <v>0.14032778424429876</v>
      </c>
      <c r="L131" s="3">
        <f>IF(L$25&gt;harmonics,0,L$26*(coeff/L$25^power)*(sinterm*SIN(L$25*$B131)+costerm*COS(L$25*$B131)))</f>
        <v>0</v>
      </c>
      <c r="M131" s="3">
        <f>IF(M$25&gt;harmonics,0,M$26*(coeff/M$25^power)*(sinterm*SIN(M$25*$B131)+costerm*COS(M$25*$B131)))</f>
        <v>0.08561610066553703</v>
      </c>
      <c r="N131" s="3">
        <f>IF(N$25&gt;harmonics,0,N$26*(coeff/N$25^power)*(sinterm*SIN(N$25*$B131)+costerm*COS(N$25*$B131)))</f>
        <v>0</v>
      </c>
      <c r="O131" s="3">
        <f>IF(O$25&gt;harmonics,0,O$26*(coeff/O$25^power)*(sinterm*SIN(O$25*$B131)+costerm*COS(O$25*$B131)))</f>
        <v>0.03347100023460617</v>
      </c>
      <c r="P131" s="3">
        <f>IF(P$25&gt;harmonics,0,P$26*(coeff/P$25^power)*(sinterm*SIN(P$25*$B131)+costerm*COS(P$25*$B131)))</f>
        <v>0</v>
      </c>
      <c r="Q131" s="3">
        <f>IF(Q$25&gt;harmonics,0,Q$26*(coeff/Q$25^power)*(sinterm*SIN(Q$25*$B131)+costerm*COS(Q$25*$B131)))</f>
        <v>-0.009635541997552599</v>
      </c>
      <c r="R131" s="3">
        <f>IF(R$25&gt;harmonics,0,R$26*(coeff/R$25^power)*(sinterm*SIN(R$25*$B131)+costerm*COS(R$25*$B131)))</f>
        <v>0</v>
      </c>
      <c r="S131" s="3">
        <f>IF(S$25&gt;harmonics,0,S$26*(coeff/S$25^power)*(sinterm*SIN(S$25*$B131)+costerm*COS(S$25*$B131)))</f>
        <v>-0.039181218009459666</v>
      </c>
      <c r="T131" s="3">
        <f>IF(T$25&gt;harmonics,0,T$26*(coeff/T$25^power)*(sinterm*SIN(T$25*$B131)+costerm*COS(T$25*$B131)))</f>
        <v>0</v>
      </c>
      <c r="U131" s="3">
        <f>IF(U$25&gt;harmonics,0,U$26*(coeff/U$25^power)*(sinterm*SIN(U$25*$B131)+costerm*COS(U$25*$B131)))</f>
        <v>-0.05322277042434721</v>
      </c>
      <c r="V131" s="3">
        <f>IF(V$25&gt;harmonics,0,V$26*(coeff/V$25^power)*(sinterm*SIN(V$25*$B131)+costerm*COS(V$25*$B131)))</f>
        <v>0</v>
      </c>
      <c r="W131" s="3">
        <f>IF(W$25&gt;harmonics,0,W$26*(coeff/W$25^power)*(sinterm*SIN(W$25*$B131)+costerm*COS(W$25*$B131)))</f>
        <v>-0.052528068830199524</v>
      </c>
      <c r="X131" s="3">
        <f>IF(X$25&gt;harmonics,0,X$26*(coeff/X$25^power)*(sinterm*SIN(X$25*$B131)+costerm*COS(X$25*$B131)))</f>
        <v>0</v>
      </c>
      <c r="Y131" s="3">
        <f>IF(Y$25&gt;harmonics,0,Y$26*(coeff/Y$25^power)*(sinterm*SIN(Y$25*$B131)+costerm*COS(Y$25*$B131)))</f>
        <v>-0.04020904889866953</v>
      </c>
      <c r="Z131" s="3">
        <f>IF(Z$25&gt;harmonics,0,Z$26*(coeff/Z$25^power)*(sinterm*SIN(Z$25*$B131)+costerm*COS(Z$25*$B131)))</f>
        <v>0</v>
      </c>
      <c r="AA131" s="3">
        <f>IF(AA$25&gt;harmonics,0,AA$26*(coeff/AA$25^power)*(sinterm*SIN(AA$25*$B131)+costerm*COS(AA$25*$B131)))</f>
        <v>-0.020950648494268777</v>
      </c>
      <c r="AB131" s="3">
        <f>IF(AB$25&gt;harmonics,0,AB$26*(coeff/AB$25^power)*(sinterm*SIN(AB$25*$B131)+costerm*COS(AB$25*$B131)))</f>
        <v>0</v>
      </c>
      <c r="AC131" s="3">
        <f>IF(AC$25&gt;harmonics,0,AC$26*(coeff/AC$25^power)*(sinterm*SIN(AC$25*$B131)+costerm*COS(AC$25*$B131)))</f>
        <v>-5.519466745133105E-06</v>
      </c>
      <c r="AD131" s="3">
        <f>IF(AD$25&gt;harmonics,0,AD$26*(coeff/AD$25^power)*(sinterm*SIN(AD$25*$B131)+costerm*COS(AD$25*$B131)))</f>
        <v>0</v>
      </c>
      <c r="AE131" s="3">
        <f>IF(AE$25&gt;harmonics,0,AE$26*(coeff/AE$25^power)*(sinterm*SIN(AE$25*$B131)+costerm*COS(AE$25*$B131)))</f>
        <v>0</v>
      </c>
      <c r="AF131" s="3">
        <f>IF(AF$25&gt;harmonics,0,AF$26*(coeff/AF$25^power)*(sinterm*SIN(AF$25*$B131)+costerm*COS(AF$25*$B131)))</f>
        <v>0</v>
      </c>
      <c r="AG131" s="3">
        <f>IF(AG$25&gt;harmonics,0,AG$26*(coeff/AG$25^power)*(sinterm*SIN(AG$25*$B131)+costerm*COS(AG$25*$B131)))</f>
        <v>0</v>
      </c>
      <c r="AH131" s="3">
        <f>IF(AH$25&gt;harmonics,0,AH$26*(coeff/AH$25^power)*(sinterm*SIN(AH$25*$B131)+costerm*COS(AH$25*$B131)))</f>
        <v>0</v>
      </c>
      <c r="AI131" s="3">
        <f>IF(AI$25&gt;harmonics,0,AI$26*(coeff/AI$25^power)*(sinterm*SIN(AI$25*$B131)+costerm*COS(AI$25*$B131)))</f>
        <v>0</v>
      </c>
      <c r="AJ131" s="3">
        <f>IF(AJ$25&gt;harmonics,0,AJ$26*(coeff/AJ$25^power)*(sinterm*SIN(AJ$25*$B131)+costerm*COS(AJ$25*$B131)))</f>
        <v>0</v>
      </c>
      <c r="AK131" s="3">
        <f>IF(AK$25&gt;harmonics,0,AK$26*(coeff/AK$25^power)*(sinterm*SIN(AK$25*$B131)+costerm*COS(AK$25*$B131)))</f>
        <v>0</v>
      </c>
      <c r="AL131" s="3">
        <f>IF(AL$25&gt;harmonics,0,AL$26*(coeff/AL$25^power)*(sinterm*SIN(AL$25*$B131)+costerm*COS(AL$25*$B131)))</f>
        <v>0</v>
      </c>
      <c r="AM131" s="3">
        <f>IF(AM$25&gt;harmonics,0,AM$26*(coeff/AM$25^power)*(sinterm*SIN(AM$25*$B131)+costerm*COS(AM$25*$B131)))</f>
        <v>0</v>
      </c>
      <c r="AN131" s="3">
        <f>IF(AN$25&gt;harmonics,0,AN$26*(coeff/AN$25^power)*(sinterm*SIN(AN$25*$B131)+costerm*COS(AN$25*$B131)))</f>
        <v>0</v>
      </c>
      <c r="AO131" s="3">
        <f>IF(AO$25&gt;harmonics,0,AO$26*(coeff/AO$25^power)*(sinterm*SIN(AO$25*$B131)+costerm*COS(AO$25*$B131)))</f>
        <v>0</v>
      </c>
      <c r="AP131" s="3">
        <f>IF(AP$25&gt;harmonics,0,AP$26*(coeff/AP$25^power)*(sinterm*SIN(AP$25*$B131)+costerm*COS(AP$25*$B131)))</f>
        <v>0</v>
      </c>
      <c r="AQ131" s="3">
        <f>IF(AQ$25&gt;harmonics,0,AQ$26*(coeff/AQ$25^power)*(sinterm*SIN(AQ$25*$B131)+costerm*COS(AQ$25*$B131)))</f>
        <v>0</v>
      </c>
      <c r="AR131" s="3">
        <f>IF(AR$25&gt;harmonics,0,AR$26*(coeff/AR$25^power)*(sinterm*SIN(AR$25*$B131)+costerm*COS(AR$25*$B131)))</f>
        <v>0</v>
      </c>
      <c r="AS131" s="3">
        <f>IF(AS$25&gt;harmonics,0,AS$26*(coeff/AS$25^power)*(sinterm*SIN(AS$25*$B131)+costerm*COS(AS$25*$B131)))</f>
        <v>0</v>
      </c>
      <c r="AT131" s="3">
        <f>IF(AT$25&gt;harmonics,0,AT$26*(coeff/AT$25^power)*(sinterm*SIN(AT$25*$B131)+costerm*COS(AT$25*$B131)))</f>
        <v>0</v>
      </c>
      <c r="AU131" s="3">
        <f>IF(AU$25&gt;harmonics,0,AU$26*(coeff/AU$25^power)*(sinterm*SIN(AU$25*$B131)+costerm*COS(AU$25*$B131)))</f>
        <v>0</v>
      </c>
      <c r="AV131" s="3">
        <f>IF(AV$25&gt;harmonics,0,AV$26*(coeff/AV$25^power)*(sinterm*SIN(AV$25*$B131)+costerm*COS(AV$25*$B131)))</f>
        <v>0</v>
      </c>
      <c r="AW131" s="3">
        <f>IF(AW$25&gt;harmonics,0,AW$26*(coeff/AW$25^power)*(sinterm*SIN(AW$25*$B131)+costerm*COS(AW$25*$B131)))</f>
        <v>0</v>
      </c>
      <c r="AX131" s="3">
        <f>IF(AX$25&gt;harmonics,0,AX$26*(coeff/AX$25^power)*(sinterm*SIN(AX$25*$B131)+costerm*COS(AX$25*$B131)))</f>
        <v>0</v>
      </c>
      <c r="AY131" s="3">
        <f>IF(AY$25&gt;harmonics,0,AY$26*(coeff/AY$25^power)*(sinterm*SIN(AY$25*$B131)+costerm*COS(AY$25*$B131)))</f>
        <v>0</v>
      </c>
      <c r="AZ131" s="3">
        <f>IF(AZ$25&gt;harmonics,0,AZ$26*(coeff/AZ$25^power)*(sinterm*SIN(AZ$25*$B131)+costerm*COS(AZ$25*$B131)))</f>
        <v>0</v>
      </c>
      <c r="BA131" s="3">
        <f>IF(BA$25&gt;harmonics,0,BA$26*(coeff/BA$25^power)*(sinterm*SIN(BA$25*$B131)+costerm*COS(BA$25*$B131)))</f>
        <v>0</v>
      </c>
      <c r="BB131" s="3">
        <f>IF(BB$25&gt;harmonics,0,BB$26*(coeff/BB$25^power)*(sinterm*SIN(BB$25*$B131)+costerm*COS(BB$25*$B131)))</f>
        <v>0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2:114" ht="12.75">
      <c r="B132" s="3">
        <f t="shared" si="9"/>
        <v>6.6601708000000075</v>
      </c>
      <c r="C132" s="3">
        <f t="shared" si="8"/>
        <v>0.7096331923821044</v>
      </c>
      <c r="D132" s="3">
        <f t="shared" si="10"/>
        <v>0</v>
      </c>
      <c r="E132" s="3">
        <f>IF(E$25&gt;harmonics,0,E$26*(coeff/E$25^power)*(sinterm*SIN(E$25*$B132)+costerm*COS(E$25*$B132)))</f>
        <v>0.3681193221186268</v>
      </c>
      <c r="F132" s="3">
        <f>IF(F$25&gt;harmonics,0,F$26*(coeff/F$25^power)*(sinterm*SIN(F$25*$B132)+costerm*COS(F$25*$B132)))</f>
        <v>0</v>
      </c>
      <c r="G132" s="3">
        <f>IF(G$25&gt;harmonics,0,G$26*(coeff/G$25^power)*(sinterm*SIN(G$25*$B132)+costerm*COS(G$25*$B132)))</f>
        <v>0.3016066221773289</v>
      </c>
      <c r="H132" s="3">
        <f>IF(H$25&gt;harmonics,0,H$26*(coeff/H$25^power)*(sinterm*SIN(H$25*$B132)+costerm*COS(H$25*$B132)))</f>
        <v>0</v>
      </c>
      <c r="I132" s="3">
        <f>IF(I$25&gt;harmonics,0,I$26*(coeff/I$25^power)*(sinterm*SIN(I$25*$B132)+costerm*COS(I$25*$B132)))</f>
        <v>0.19021304159298735</v>
      </c>
      <c r="J132" s="3">
        <f>IF(J$25&gt;harmonics,0,J$26*(coeff/J$25^power)*(sinterm*SIN(J$25*$B132)+costerm*COS(J$25*$B132)))</f>
        <v>0</v>
      </c>
      <c r="K132" s="3">
        <f>IF(K$25&gt;harmonics,0,K$26*(coeff/K$25^power)*(sinterm*SIN(K$25*$B132)+costerm*COS(K$25*$B132)))</f>
        <v>0.06882688314967189</v>
      </c>
      <c r="L132" s="3">
        <f>IF(L$25&gt;harmonics,0,L$26*(coeff/L$25^power)*(sinterm*SIN(L$25*$B132)+costerm*COS(L$25*$B132)))</f>
        <v>0</v>
      </c>
      <c r="M132" s="3">
        <f>IF(M$25&gt;harmonics,0,M$26*(coeff/M$25^power)*(sinterm*SIN(M$25*$B132)+costerm*COS(M$25*$B132)))</f>
        <v>-0.027626760778109508</v>
      </c>
      <c r="N132" s="3">
        <f>IF(N$25&gt;harmonics,0,N$26*(coeff/N$25^power)*(sinterm*SIN(N$25*$B132)+costerm*COS(N$25*$B132)))</f>
        <v>0</v>
      </c>
      <c r="O132" s="3">
        <f>IF(O$25&gt;harmonics,0,O$26*(coeff/O$25^power)*(sinterm*SIN(O$25*$B132)+costerm*COS(O$25*$B132)))</f>
        <v>-0.07675406963681784</v>
      </c>
      <c r="P132" s="3">
        <f>IF(P$25&gt;harmonics,0,P$26*(coeff/P$25^power)*(sinterm*SIN(P$25*$B132)+costerm*COS(P$25*$B132)))</f>
        <v>0</v>
      </c>
      <c r="Q132" s="3">
        <f>IF(Q$25&gt;harmonics,0,Q$26*(coeff/Q$25^power)*(sinterm*SIN(Q$25*$B132)+costerm*COS(Q$25*$B132)))</f>
        <v>-0.07556161168055822</v>
      </c>
      <c r="R132" s="3">
        <f>IF(R$25&gt;harmonics,0,R$26*(coeff/R$25^power)*(sinterm*SIN(R$25*$B132)+costerm*COS(R$25*$B132)))</f>
        <v>0</v>
      </c>
      <c r="S132" s="3">
        <f>IF(S$25&gt;harmonics,0,S$26*(coeff/S$25^power)*(sinterm*SIN(S$25*$B132)+costerm*COS(S$25*$B132)))</f>
        <v>-0.03919023456102502</v>
      </c>
      <c r="T132" s="3">
        <f>IF(T$25&gt;harmonics,0,T$26*(coeff/T$25^power)*(sinterm*SIN(T$25*$B132)+costerm*COS(T$25*$B132)))</f>
        <v>0</v>
      </c>
      <c r="U132" s="3">
        <f>IF(U$25&gt;harmonics,0,U$26*(coeff/U$25^power)*(sinterm*SIN(U$25*$B132)+costerm*COS(U$25*$B132)))</f>
        <v>0.007366961866398336</v>
      </c>
      <c r="V132" s="3">
        <f>IF(V$25&gt;harmonics,0,V$26*(coeff/V$25^power)*(sinterm*SIN(V$25*$B132)+costerm*COS(V$25*$B132)))</f>
        <v>0</v>
      </c>
      <c r="W132" s="3">
        <f>IF(W$25&gt;harmonics,0,W$26*(coeff/W$25^power)*(sinterm*SIN(W$25*$B132)+costerm*COS(W$25*$B132)))</f>
        <v>0.040549742436501224</v>
      </c>
      <c r="X132" s="3">
        <f>IF(X$25&gt;harmonics,0,X$26*(coeff/X$25^power)*(sinterm*SIN(X$25*$B132)+costerm*COS(X$25*$B132)))</f>
        <v>0</v>
      </c>
      <c r="Y132" s="3">
        <f>IF(Y$25&gt;harmonics,0,Y$26*(coeff/Y$25^power)*(sinterm*SIN(Y$25*$B132)+costerm*COS(Y$25*$B132)))</f>
        <v>0.04752543520946123</v>
      </c>
      <c r="Z132" s="3">
        <f>IF(Z$25&gt;harmonics,0,Z$26*(coeff/Z$25^power)*(sinterm*SIN(Z$25*$B132)+costerm*COS(Z$25*$B132)))</f>
        <v>0</v>
      </c>
      <c r="AA132" s="3">
        <f>IF(AA$25&gt;harmonics,0,AA$26*(coeff/AA$25^power)*(sinterm*SIN(AA$25*$B132)+costerm*COS(AA$25*$B132)))</f>
        <v>0.02976701829338161</v>
      </c>
      <c r="AB132" s="3">
        <f>IF(AB$25&gt;harmonics,0,AB$26*(coeff/AB$25^power)*(sinterm*SIN(AB$25*$B132)+costerm*COS(AB$25*$B132)))</f>
        <v>0</v>
      </c>
      <c r="AC132" s="3">
        <f>IF(AC$25&gt;harmonics,0,AC$26*(coeff/AC$25^power)*(sinterm*SIN(AC$25*$B132)+costerm*COS(AC$25*$B132)))</f>
        <v>5.6256103355175345E-06</v>
      </c>
      <c r="AD132" s="3">
        <f>IF(AD$25&gt;harmonics,0,AD$26*(coeff/AD$25^power)*(sinterm*SIN(AD$25*$B132)+costerm*COS(AD$25*$B132)))</f>
        <v>0</v>
      </c>
      <c r="AE132" s="3">
        <f>IF(AE$25&gt;harmonics,0,AE$26*(coeff/AE$25^power)*(sinterm*SIN(AE$25*$B132)+costerm*COS(AE$25*$B132)))</f>
        <v>0</v>
      </c>
      <c r="AF132" s="3">
        <f>IF(AF$25&gt;harmonics,0,AF$26*(coeff/AF$25^power)*(sinterm*SIN(AF$25*$B132)+costerm*COS(AF$25*$B132)))</f>
        <v>0</v>
      </c>
      <c r="AG132" s="3">
        <f>IF(AG$25&gt;harmonics,0,AG$26*(coeff/AG$25^power)*(sinterm*SIN(AG$25*$B132)+costerm*COS(AG$25*$B132)))</f>
        <v>0</v>
      </c>
      <c r="AH132" s="3">
        <f>IF(AH$25&gt;harmonics,0,AH$26*(coeff/AH$25^power)*(sinterm*SIN(AH$25*$B132)+costerm*COS(AH$25*$B132)))</f>
        <v>0</v>
      </c>
      <c r="AI132" s="3">
        <f>IF(AI$25&gt;harmonics,0,AI$26*(coeff/AI$25^power)*(sinterm*SIN(AI$25*$B132)+costerm*COS(AI$25*$B132)))</f>
        <v>0</v>
      </c>
      <c r="AJ132" s="3">
        <f>IF(AJ$25&gt;harmonics,0,AJ$26*(coeff/AJ$25^power)*(sinterm*SIN(AJ$25*$B132)+costerm*COS(AJ$25*$B132)))</f>
        <v>0</v>
      </c>
      <c r="AK132" s="3">
        <f>IF(AK$25&gt;harmonics,0,AK$26*(coeff/AK$25^power)*(sinterm*SIN(AK$25*$B132)+costerm*COS(AK$25*$B132)))</f>
        <v>0</v>
      </c>
      <c r="AL132" s="3">
        <f>IF(AL$25&gt;harmonics,0,AL$26*(coeff/AL$25^power)*(sinterm*SIN(AL$25*$B132)+costerm*COS(AL$25*$B132)))</f>
        <v>0</v>
      </c>
      <c r="AM132" s="3">
        <f>IF(AM$25&gt;harmonics,0,AM$26*(coeff/AM$25^power)*(sinterm*SIN(AM$25*$B132)+costerm*COS(AM$25*$B132)))</f>
        <v>0</v>
      </c>
      <c r="AN132" s="3">
        <f>IF(AN$25&gt;harmonics,0,AN$26*(coeff/AN$25^power)*(sinterm*SIN(AN$25*$B132)+costerm*COS(AN$25*$B132)))</f>
        <v>0</v>
      </c>
      <c r="AO132" s="3">
        <f>IF(AO$25&gt;harmonics,0,AO$26*(coeff/AO$25^power)*(sinterm*SIN(AO$25*$B132)+costerm*COS(AO$25*$B132)))</f>
        <v>0</v>
      </c>
      <c r="AP132" s="3">
        <f>IF(AP$25&gt;harmonics,0,AP$26*(coeff/AP$25^power)*(sinterm*SIN(AP$25*$B132)+costerm*COS(AP$25*$B132)))</f>
        <v>0</v>
      </c>
      <c r="AQ132" s="3">
        <f>IF(AQ$25&gt;harmonics,0,AQ$26*(coeff/AQ$25^power)*(sinterm*SIN(AQ$25*$B132)+costerm*COS(AQ$25*$B132)))</f>
        <v>0</v>
      </c>
      <c r="AR132" s="3">
        <f>IF(AR$25&gt;harmonics,0,AR$26*(coeff/AR$25^power)*(sinterm*SIN(AR$25*$B132)+costerm*COS(AR$25*$B132)))</f>
        <v>0</v>
      </c>
      <c r="AS132" s="3">
        <f>IF(AS$25&gt;harmonics,0,AS$26*(coeff/AS$25^power)*(sinterm*SIN(AS$25*$B132)+costerm*COS(AS$25*$B132)))</f>
        <v>0</v>
      </c>
      <c r="AT132" s="3">
        <f>IF(AT$25&gt;harmonics,0,AT$26*(coeff/AT$25^power)*(sinterm*SIN(AT$25*$B132)+costerm*COS(AT$25*$B132)))</f>
        <v>0</v>
      </c>
      <c r="AU132" s="3">
        <f>IF(AU$25&gt;harmonics,0,AU$26*(coeff/AU$25^power)*(sinterm*SIN(AU$25*$B132)+costerm*COS(AU$25*$B132)))</f>
        <v>0</v>
      </c>
      <c r="AV132" s="3">
        <f>IF(AV$25&gt;harmonics,0,AV$26*(coeff/AV$25^power)*(sinterm*SIN(AV$25*$B132)+costerm*COS(AV$25*$B132)))</f>
        <v>0</v>
      </c>
      <c r="AW132" s="3">
        <f>IF(AW$25&gt;harmonics,0,AW$26*(coeff/AW$25^power)*(sinterm*SIN(AW$25*$B132)+costerm*COS(AW$25*$B132)))</f>
        <v>0</v>
      </c>
      <c r="AX132" s="3">
        <f>IF(AX$25&gt;harmonics,0,AX$26*(coeff/AX$25^power)*(sinterm*SIN(AX$25*$B132)+costerm*COS(AX$25*$B132)))</f>
        <v>0</v>
      </c>
      <c r="AY132" s="3">
        <f>IF(AY$25&gt;harmonics,0,AY$26*(coeff/AY$25^power)*(sinterm*SIN(AY$25*$B132)+costerm*COS(AY$25*$B132)))</f>
        <v>0</v>
      </c>
      <c r="AZ132" s="3">
        <f>IF(AZ$25&gt;harmonics,0,AZ$26*(coeff/AZ$25^power)*(sinterm*SIN(AZ$25*$B132)+costerm*COS(AZ$25*$B132)))</f>
        <v>0</v>
      </c>
      <c r="BA132" s="3">
        <f>IF(BA$25&gt;harmonics,0,BA$26*(coeff/BA$25^power)*(sinterm*SIN(BA$25*$B132)+costerm*COS(BA$25*$B132)))</f>
        <v>0</v>
      </c>
      <c r="BB132" s="3">
        <f>IF(BB$25&gt;harmonics,0,BB$26*(coeff/BB$25^power)*(sinterm*SIN(BB$25*$B132)+costerm*COS(BB$25*$B132)))</f>
        <v>0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2:114" ht="12.75">
      <c r="B133" s="3">
        <f t="shared" si="9"/>
        <v>6.785834400000008</v>
      </c>
      <c r="C133" s="3">
        <f t="shared" si="8"/>
        <v>0.7905504114668791</v>
      </c>
      <c r="D133" s="3">
        <f t="shared" si="10"/>
        <v>0</v>
      </c>
      <c r="E133" s="3">
        <f>IF(E$25&gt;harmonics,0,E$26*(coeff/E$25^power)*(sinterm*SIN(E$25*$B133)+costerm*COS(E$25*$B133)))</f>
        <v>0.4817486513195308</v>
      </c>
      <c r="F133" s="3">
        <f>IF(F$25&gt;harmonics,0,F$26*(coeff/F$25^power)*(sinterm*SIN(F$25*$B133)+costerm*COS(F$25*$B133)))</f>
        <v>0</v>
      </c>
      <c r="G133" s="3">
        <f>IF(G$25&gt;harmonics,0,G$26*(coeff/G$25^power)*(sinterm*SIN(G$25*$B133)+costerm*COS(G$25*$B133)))</f>
        <v>0.3326752161937669</v>
      </c>
      <c r="H133" s="3">
        <f>IF(H$25&gt;harmonics,0,H$26*(coeff/H$25^power)*(sinterm*SIN(H$25*$B133)+costerm*COS(H$25*$B133)))</f>
        <v>0</v>
      </c>
      <c r="I133" s="3">
        <f>IF(I$25&gt;harmonics,0,I$26*(coeff/I$25^power)*(sinterm*SIN(I$25*$B133)+costerm*COS(I$25*$B133)))</f>
        <v>0.11756168749656765</v>
      </c>
      <c r="J133" s="3">
        <f>IF(J$25&gt;harmonics,0,J$26*(coeff/J$25^power)*(sinterm*SIN(J$25*$B133)+costerm*COS(J$25*$B133)))</f>
        <v>0</v>
      </c>
      <c r="K133" s="3">
        <f>IF(K$25&gt;harmonics,0,K$26*(coeff/K$25^power)*(sinterm*SIN(K$25*$B133)+costerm*COS(K$25*$B133)))</f>
        <v>-0.05258389251972792</v>
      </c>
      <c r="L133" s="3">
        <f>IF(L$25&gt;harmonics,0,L$26*(coeff/L$25^power)*(sinterm*SIN(L$25*$B133)+costerm*COS(L$25*$B133)))</f>
        <v>0</v>
      </c>
      <c r="M133" s="3">
        <f>IF(M$25&gt;harmonics,0,M$26*(coeff/M$25^power)*(sinterm*SIN(M$25*$B133)+costerm*COS(M$25*$B133)))</f>
        <v>-0.10914195368993451</v>
      </c>
      <c r="N133" s="3">
        <f>IF(N$25&gt;harmonics,0,N$26*(coeff/N$25^power)*(sinterm*SIN(N$25*$B133)+costerm*COS(N$25*$B133)))</f>
        <v>0</v>
      </c>
      <c r="O133" s="3">
        <f>IF(O$25&gt;harmonics,0,O$26*(coeff/O$25^power)*(sinterm*SIN(O$25*$B133)+costerm*COS(O$25*$B133)))</f>
        <v>-0.06223573322953801</v>
      </c>
      <c r="P133" s="3">
        <f>IF(P$25&gt;harmonics,0,P$26*(coeff/P$25^power)*(sinterm*SIN(P$25*$B133)+costerm*COS(P$25*$B133)))</f>
        <v>0</v>
      </c>
      <c r="Q133" s="3">
        <f>IF(Q$25&gt;harmonics,0,Q$26*(coeff/Q$25^power)*(sinterm*SIN(Q$25*$B133)+costerm*COS(Q$25*$B133)))</f>
        <v>0.01912443958691656</v>
      </c>
      <c r="R133" s="3">
        <f>IF(R$25&gt;harmonics,0,R$26*(coeff/R$25^power)*(sinterm*SIN(R$25*$B133)+costerm*COS(R$25*$B133)))</f>
        <v>0</v>
      </c>
      <c r="S133" s="3">
        <f>IF(S$25&gt;harmonics,0,S$26*(coeff/S$25^power)*(sinterm*SIN(S$25*$B133)+costerm*COS(S$25*$B133)))</f>
        <v>0.06340199630929755</v>
      </c>
      <c r="T133" s="3">
        <f>IF(T$25&gt;harmonics,0,T$26*(coeff/T$25^power)*(sinterm*SIN(T$25*$B133)+costerm*COS(T$25*$B133)))</f>
        <v>0</v>
      </c>
      <c r="U133" s="3">
        <f>IF(U$25&gt;harmonics,0,U$26*(coeff/U$25^power)*(sinterm*SIN(U$25*$B133)+costerm*COS(U$25*$B133)))</f>
        <v>0.04532796174087195</v>
      </c>
      <c r="V133" s="3">
        <f>IF(V$25&gt;harmonics,0,V$26*(coeff/V$25^power)*(sinterm*SIN(V$25*$B133)+costerm*COS(V$25*$B133)))</f>
        <v>0</v>
      </c>
      <c r="W133" s="3">
        <f>IF(W$25&gt;harmonics,0,W$26*(coeff/W$25^power)*(sinterm*SIN(W$25*$B133)+costerm*COS(W$25*$B133)))</f>
        <v>-0.006590799380609196</v>
      </c>
      <c r="X133" s="3">
        <f>IF(X$25&gt;harmonics,0,X$26*(coeff/X$25^power)*(sinterm*SIN(X$25*$B133)+costerm*COS(X$25*$B133)))</f>
        <v>0</v>
      </c>
      <c r="Y133" s="3">
        <f>IF(Y$25&gt;harmonics,0,Y$26*(coeff/Y$25^power)*(sinterm*SIN(Y$25*$B133)+costerm*COS(Y$25*$B133)))</f>
        <v>-0.043084561724127605</v>
      </c>
      <c r="Z133" s="3">
        <f>IF(Z$25&gt;harmonics,0,Z$26*(coeff/Z$25^power)*(sinterm*SIN(Z$25*$B133)+costerm*COS(Z$25*$B133)))</f>
        <v>0</v>
      </c>
      <c r="AA133" s="3">
        <f>IF(AA$25&gt;harmonics,0,AA$26*(coeff/AA$25^power)*(sinterm*SIN(AA$25*$B133)+costerm*COS(AA$25*$B133)))</f>
        <v>-0.03671298071277785</v>
      </c>
      <c r="AB133" s="3">
        <f>IF(AB$25&gt;harmonics,0,AB$26*(coeff/AB$25^power)*(sinterm*SIN(AB$25*$B133)+costerm*COS(AB$25*$B133)))</f>
        <v>0</v>
      </c>
      <c r="AC133" s="3">
        <f>IF(AC$25&gt;harmonics,0,AC$26*(coeff/AC$25^power)*(sinterm*SIN(AC$25*$B133)+costerm*COS(AC$25*$B133)))</f>
        <v>-5.731753925862352E-06</v>
      </c>
      <c r="AD133" s="3">
        <f>IF(AD$25&gt;harmonics,0,AD$26*(coeff/AD$25^power)*(sinterm*SIN(AD$25*$B133)+costerm*COS(AD$25*$B133)))</f>
        <v>0</v>
      </c>
      <c r="AE133" s="3">
        <f>IF(AE$25&gt;harmonics,0,AE$26*(coeff/AE$25^power)*(sinterm*SIN(AE$25*$B133)+costerm*COS(AE$25*$B133)))</f>
        <v>0</v>
      </c>
      <c r="AF133" s="3">
        <f>IF(AF$25&gt;harmonics,0,AF$26*(coeff/AF$25^power)*(sinterm*SIN(AF$25*$B133)+costerm*COS(AF$25*$B133)))</f>
        <v>0</v>
      </c>
      <c r="AG133" s="3">
        <f>IF(AG$25&gt;harmonics,0,AG$26*(coeff/AG$25^power)*(sinterm*SIN(AG$25*$B133)+costerm*COS(AG$25*$B133)))</f>
        <v>0</v>
      </c>
      <c r="AH133" s="3">
        <f>IF(AH$25&gt;harmonics,0,AH$26*(coeff/AH$25^power)*(sinterm*SIN(AH$25*$B133)+costerm*COS(AH$25*$B133)))</f>
        <v>0</v>
      </c>
      <c r="AI133" s="3">
        <f>IF(AI$25&gt;harmonics,0,AI$26*(coeff/AI$25^power)*(sinterm*SIN(AI$25*$B133)+costerm*COS(AI$25*$B133)))</f>
        <v>0</v>
      </c>
      <c r="AJ133" s="3">
        <f>IF(AJ$25&gt;harmonics,0,AJ$26*(coeff/AJ$25^power)*(sinterm*SIN(AJ$25*$B133)+costerm*COS(AJ$25*$B133)))</f>
        <v>0</v>
      </c>
      <c r="AK133" s="3">
        <f>IF(AK$25&gt;harmonics,0,AK$26*(coeff/AK$25^power)*(sinterm*SIN(AK$25*$B133)+costerm*COS(AK$25*$B133)))</f>
        <v>0</v>
      </c>
      <c r="AL133" s="3">
        <f>IF(AL$25&gt;harmonics,0,AL$26*(coeff/AL$25^power)*(sinterm*SIN(AL$25*$B133)+costerm*COS(AL$25*$B133)))</f>
        <v>0</v>
      </c>
      <c r="AM133" s="3">
        <f>IF(AM$25&gt;harmonics,0,AM$26*(coeff/AM$25^power)*(sinterm*SIN(AM$25*$B133)+costerm*COS(AM$25*$B133)))</f>
        <v>0</v>
      </c>
      <c r="AN133" s="3">
        <f>IF(AN$25&gt;harmonics,0,AN$26*(coeff/AN$25^power)*(sinterm*SIN(AN$25*$B133)+costerm*COS(AN$25*$B133)))</f>
        <v>0</v>
      </c>
      <c r="AO133" s="3">
        <f>IF(AO$25&gt;harmonics,0,AO$26*(coeff/AO$25^power)*(sinterm*SIN(AO$25*$B133)+costerm*COS(AO$25*$B133)))</f>
        <v>0</v>
      </c>
      <c r="AP133" s="3">
        <f>IF(AP$25&gt;harmonics,0,AP$26*(coeff/AP$25^power)*(sinterm*SIN(AP$25*$B133)+costerm*COS(AP$25*$B133)))</f>
        <v>0</v>
      </c>
      <c r="AQ133" s="3">
        <f>IF(AQ$25&gt;harmonics,0,AQ$26*(coeff/AQ$25^power)*(sinterm*SIN(AQ$25*$B133)+costerm*COS(AQ$25*$B133)))</f>
        <v>0</v>
      </c>
      <c r="AR133" s="3">
        <f>IF(AR$25&gt;harmonics,0,AR$26*(coeff/AR$25^power)*(sinterm*SIN(AR$25*$B133)+costerm*COS(AR$25*$B133)))</f>
        <v>0</v>
      </c>
      <c r="AS133" s="3">
        <f>IF(AS$25&gt;harmonics,0,AS$26*(coeff/AS$25^power)*(sinterm*SIN(AS$25*$B133)+costerm*COS(AS$25*$B133)))</f>
        <v>0</v>
      </c>
      <c r="AT133" s="3">
        <f>IF(AT$25&gt;harmonics,0,AT$26*(coeff/AT$25^power)*(sinterm*SIN(AT$25*$B133)+costerm*COS(AT$25*$B133)))</f>
        <v>0</v>
      </c>
      <c r="AU133" s="3">
        <f>IF(AU$25&gt;harmonics,0,AU$26*(coeff/AU$25^power)*(sinterm*SIN(AU$25*$B133)+costerm*COS(AU$25*$B133)))</f>
        <v>0</v>
      </c>
      <c r="AV133" s="3">
        <f>IF(AV$25&gt;harmonics,0,AV$26*(coeff/AV$25^power)*(sinterm*SIN(AV$25*$B133)+costerm*COS(AV$25*$B133)))</f>
        <v>0</v>
      </c>
      <c r="AW133" s="3">
        <f>IF(AW$25&gt;harmonics,0,AW$26*(coeff/AW$25^power)*(sinterm*SIN(AW$25*$B133)+costerm*COS(AW$25*$B133)))</f>
        <v>0</v>
      </c>
      <c r="AX133" s="3">
        <f>IF(AX$25&gt;harmonics,0,AX$26*(coeff/AX$25^power)*(sinterm*SIN(AX$25*$B133)+costerm*COS(AX$25*$B133)))</f>
        <v>0</v>
      </c>
      <c r="AY133" s="3">
        <f>IF(AY$25&gt;harmonics,0,AY$26*(coeff/AY$25^power)*(sinterm*SIN(AY$25*$B133)+costerm*COS(AY$25*$B133)))</f>
        <v>0</v>
      </c>
      <c r="AZ133" s="3">
        <f>IF(AZ$25&gt;harmonics,0,AZ$26*(coeff/AZ$25^power)*(sinterm*SIN(AZ$25*$B133)+costerm*COS(AZ$25*$B133)))</f>
        <v>0</v>
      </c>
      <c r="BA133" s="3">
        <f>IF(BA$25&gt;harmonics,0,BA$26*(coeff/BA$25^power)*(sinterm*SIN(BA$25*$B133)+costerm*COS(BA$25*$B133)))</f>
        <v>0</v>
      </c>
      <c r="BB133" s="3">
        <f>IF(BB$25&gt;harmonics,0,BB$26*(coeff/BB$25^power)*(sinterm*SIN(BB$25*$B133)+costerm*COS(BB$25*$B133)))</f>
        <v>0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2:114" ht="12.75">
      <c r="B134" s="3">
        <f t="shared" si="9"/>
        <v>6.911498000000008</v>
      </c>
      <c r="C134" s="3">
        <f t="shared" si="8"/>
        <v>0.8302255372366915</v>
      </c>
      <c r="D134" s="3">
        <f t="shared" si="10"/>
        <v>0</v>
      </c>
      <c r="E134" s="3">
        <f>IF(E$25&gt;harmonics,0,E$26*(coeff/E$25^power)*(sinterm*SIN(E$25*$B134)+costerm*COS(E$25*$B134)))</f>
        <v>0.5877805293241379</v>
      </c>
      <c r="F134" s="3">
        <f>IF(F$25&gt;harmonics,0,F$26*(coeff/F$25^power)*(sinterm*SIN(F$25*$B134)+costerm*COS(F$25*$B134)))</f>
        <v>0</v>
      </c>
      <c r="G134" s="3">
        <f>IF(G$25&gt;harmonics,0,G$26*(coeff/G$25^power)*(sinterm*SIN(G$25*$B134)+costerm*COS(G$25*$B134)))</f>
        <v>0.31702064272598207</v>
      </c>
      <c r="H134" s="3">
        <f>IF(H$25&gt;harmonics,0,H$26*(coeff/H$25^power)*(sinterm*SIN(H$25*$B134)+costerm*COS(H$25*$B134)))</f>
        <v>0</v>
      </c>
      <c r="I134" s="3">
        <f>IF(I$25&gt;harmonics,0,I$26*(coeff/I$25^power)*(sinterm*SIN(I$25*$B134)+costerm*COS(I$25*$B134)))</f>
        <v>5.837897536915627E-06</v>
      </c>
      <c r="J134" s="3">
        <f>IF(J$25&gt;harmonics,0,J$26*(coeff/J$25^power)*(sinterm*SIN(J$25*$B134)+costerm*COS(J$25*$B134)))</f>
        <v>0</v>
      </c>
      <c r="K134" s="3">
        <f>IF(K$25&gt;harmonics,0,K$26*(coeff/K$25^power)*(sinterm*SIN(K$25*$B134)+costerm*COS(K$25*$B134)))</f>
        <v>-0.13586341249059788</v>
      </c>
      <c r="L134" s="3">
        <f>IF(L$25&gt;harmonics,0,L$26*(coeff/L$25^power)*(sinterm*SIN(L$25*$B134)+costerm*COS(L$25*$B134)))</f>
        <v>0</v>
      </c>
      <c r="M134" s="3">
        <f>IF(M$25&gt;harmonics,0,M$26*(coeff/M$25^power)*(sinterm*SIN(M$25*$B134)+costerm*COS(M$25*$B134)))</f>
        <v>-0.06531419534511271</v>
      </c>
      <c r="N134" s="3">
        <f>IF(N$25&gt;harmonics,0,N$26*(coeff/N$25^power)*(sinterm*SIN(N$25*$B134)+costerm*COS(N$25*$B134)))</f>
        <v>0</v>
      </c>
      <c r="O134" s="3">
        <f>IF(O$25&gt;harmonics,0,O$26*(coeff/O$25^power)*(sinterm*SIN(O$25*$B134)+costerm*COS(O$25*$B134)))</f>
        <v>0.053430299867185414</v>
      </c>
      <c r="P134" s="3">
        <f>IF(P$25&gt;harmonics,0,P$26*(coeff/P$25^power)*(sinterm*SIN(P$25*$B134)+costerm*COS(P$25*$B134)))</f>
        <v>0</v>
      </c>
      <c r="Q134" s="3">
        <f>IF(Q$25&gt;harmonics,0,Q$26*(coeff/Q$25^power)*(sinterm*SIN(Q$25*$B134)+costerm*COS(Q$25*$B134)))</f>
        <v>0.0731599973600299</v>
      </c>
      <c r="R134" s="3">
        <f>IF(R$25&gt;harmonics,0,R$26*(coeff/R$25^power)*(sinterm*SIN(R$25*$B134)+costerm*COS(R$25*$B134)))</f>
        <v>0</v>
      </c>
      <c r="S134" s="3">
        <f>IF(S$25&gt;harmonics,0,S$26*(coeff/S$25^power)*(sinterm*SIN(S$25*$B134)+costerm*COS(S$25*$B134)))</f>
        <v>5.837897529809876E-06</v>
      </c>
      <c r="T134" s="3">
        <f>IF(T$25&gt;harmonics,0,T$26*(coeff/T$25^power)*(sinterm*SIN(T$25*$B134)+costerm*COS(T$25*$B134)))</f>
        <v>0</v>
      </c>
      <c r="U134" s="3">
        <f>IF(U$25&gt;harmonics,0,U$26*(coeff/U$25^power)*(sinterm*SIN(U$25*$B134)+costerm*COS(U$25*$B134)))</f>
        <v>-0.05594269667348048</v>
      </c>
      <c r="V134" s="3">
        <f>IF(V$25&gt;harmonics,0,V$26*(coeff/V$25^power)*(sinterm*SIN(V$25*$B134)+costerm*COS(V$25*$B134)))</f>
        <v>0</v>
      </c>
      <c r="W134" s="3">
        <f>IF(W$25&gt;harmonics,0,W$26*(coeff/W$25^power)*(sinterm*SIN(W$25*$B134)+costerm*COS(W$25*$B134)))</f>
        <v>-0.030940788678132183</v>
      </c>
      <c r="X134" s="3">
        <f>IF(X$25&gt;harmonics,0,X$26*(coeff/X$25^power)*(sinterm*SIN(X$25*$B134)+costerm*COS(X$25*$B134)))</f>
        <v>0</v>
      </c>
      <c r="Y134" s="3">
        <f>IF(Y$25&gt;harmonics,0,Y$26*(coeff/Y$25^power)*(sinterm*SIN(Y$25*$B134)+costerm*COS(Y$25*$B134)))</f>
        <v>0.027985050750042633</v>
      </c>
      <c r="Z134" s="3">
        <f>IF(Z$25&gt;harmonics,0,Z$26*(coeff/Z$25^power)*(sinterm*SIN(Z$25*$B134)+costerm*COS(Z$25*$B134)))</f>
        <v>0</v>
      </c>
      <c r="AA134" s="3">
        <f>IF(AA$25&gt;harmonics,0,AA$26*(coeff/AA$25^power)*(sinterm*SIN(AA$25*$B134)+costerm*COS(AA$25*$B134)))</f>
        <v>0.04135208695397598</v>
      </c>
      <c r="AB134" s="3">
        <f>IF(AB$25&gt;harmonics,0,AB$26*(coeff/AB$25^power)*(sinterm*SIN(AB$25*$B134)+costerm*COS(AB$25*$B134)))</f>
        <v>0</v>
      </c>
      <c r="AC134" s="3">
        <f>IF(AC$25&gt;harmonics,0,AC$26*(coeff/AC$25^power)*(sinterm*SIN(AC$25*$B134)+costerm*COS(AC$25*$B134)))</f>
        <v>5.837897516166809E-06</v>
      </c>
      <c r="AD134" s="3">
        <f>IF(AD$25&gt;harmonics,0,AD$26*(coeff/AD$25^power)*(sinterm*SIN(AD$25*$B134)+costerm*COS(AD$25*$B134)))</f>
        <v>0</v>
      </c>
      <c r="AE134" s="3">
        <f>IF(AE$25&gt;harmonics,0,AE$26*(coeff/AE$25^power)*(sinterm*SIN(AE$25*$B134)+costerm*COS(AE$25*$B134)))</f>
        <v>0</v>
      </c>
      <c r="AF134" s="3">
        <f>IF(AF$25&gt;harmonics,0,AF$26*(coeff/AF$25^power)*(sinterm*SIN(AF$25*$B134)+costerm*COS(AF$25*$B134)))</f>
        <v>0</v>
      </c>
      <c r="AG134" s="3">
        <f>IF(AG$25&gt;harmonics,0,AG$26*(coeff/AG$25^power)*(sinterm*SIN(AG$25*$B134)+costerm*COS(AG$25*$B134)))</f>
        <v>0</v>
      </c>
      <c r="AH134" s="3">
        <f>IF(AH$25&gt;harmonics,0,AH$26*(coeff/AH$25^power)*(sinterm*SIN(AH$25*$B134)+costerm*COS(AH$25*$B134)))</f>
        <v>0</v>
      </c>
      <c r="AI134" s="3">
        <f>IF(AI$25&gt;harmonics,0,AI$26*(coeff/AI$25^power)*(sinterm*SIN(AI$25*$B134)+costerm*COS(AI$25*$B134)))</f>
        <v>0</v>
      </c>
      <c r="AJ134" s="3">
        <f>IF(AJ$25&gt;harmonics,0,AJ$26*(coeff/AJ$25^power)*(sinterm*SIN(AJ$25*$B134)+costerm*COS(AJ$25*$B134)))</f>
        <v>0</v>
      </c>
      <c r="AK134" s="3">
        <f>IF(AK$25&gt;harmonics,0,AK$26*(coeff/AK$25^power)*(sinterm*SIN(AK$25*$B134)+costerm*COS(AK$25*$B134)))</f>
        <v>0</v>
      </c>
      <c r="AL134" s="3">
        <f>IF(AL$25&gt;harmonics,0,AL$26*(coeff/AL$25^power)*(sinterm*SIN(AL$25*$B134)+costerm*COS(AL$25*$B134)))</f>
        <v>0</v>
      </c>
      <c r="AM134" s="3">
        <f>IF(AM$25&gt;harmonics,0,AM$26*(coeff/AM$25^power)*(sinterm*SIN(AM$25*$B134)+costerm*COS(AM$25*$B134)))</f>
        <v>0</v>
      </c>
      <c r="AN134" s="3">
        <f>IF(AN$25&gt;harmonics,0,AN$26*(coeff/AN$25^power)*(sinterm*SIN(AN$25*$B134)+costerm*COS(AN$25*$B134)))</f>
        <v>0</v>
      </c>
      <c r="AO134" s="3">
        <f>IF(AO$25&gt;harmonics,0,AO$26*(coeff/AO$25^power)*(sinterm*SIN(AO$25*$B134)+costerm*COS(AO$25*$B134)))</f>
        <v>0</v>
      </c>
      <c r="AP134" s="3">
        <f>IF(AP$25&gt;harmonics,0,AP$26*(coeff/AP$25^power)*(sinterm*SIN(AP$25*$B134)+costerm*COS(AP$25*$B134)))</f>
        <v>0</v>
      </c>
      <c r="AQ134" s="3">
        <f>IF(AQ$25&gt;harmonics,0,AQ$26*(coeff/AQ$25^power)*(sinterm*SIN(AQ$25*$B134)+costerm*COS(AQ$25*$B134)))</f>
        <v>0</v>
      </c>
      <c r="AR134" s="3">
        <f>IF(AR$25&gt;harmonics,0,AR$26*(coeff/AR$25^power)*(sinterm*SIN(AR$25*$B134)+costerm*COS(AR$25*$B134)))</f>
        <v>0</v>
      </c>
      <c r="AS134" s="3">
        <f>IF(AS$25&gt;harmonics,0,AS$26*(coeff/AS$25^power)*(sinterm*SIN(AS$25*$B134)+costerm*COS(AS$25*$B134)))</f>
        <v>0</v>
      </c>
      <c r="AT134" s="3">
        <f>IF(AT$25&gt;harmonics,0,AT$26*(coeff/AT$25^power)*(sinterm*SIN(AT$25*$B134)+costerm*COS(AT$25*$B134)))</f>
        <v>0</v>
      </c>
      <c r="AU134" s="3">
        <f>IF(AU$25&gt;harmonics,0,AU$26*(coeff/AU$25^power)*(sinterm*SIN(AU$25*$B134)+costerm*COS(AU$25*$B134)))</f>
        <v>0</v>
      </c>
      <c r="AV134" s="3">
        <f>IF(AV$25&gt;harmonics,0,AV$26*(coeff/AV$25^power)*(sinterm*SIN(AV$25*$B134)+costerm*COS(AV$25*$B134)))</f>
        <v>0</v>
      </c>
      <c r="AW134" s="3">
        <f>IF(AW$25&gt;harmonics,0,AW$26*(coeff/AW$25^power)*(sinterm*SIN(AW$25*$B134)+costerm*COS(AW$25*$B134)))</f>
        <v>0</v>
      </c>
      <c r="AX134" s="3">
        <f>IF(AX$25&gt;harmonics,0,AX$26*(coeff/AX$25^power)*(sinterm*SIN(AX$25*$B134)+costerm*COS(AX$25*$B134)))</f>
        <v>0</v>
      </c>
      <c r="AY134" s="3">
        <f>IF(AY$25&gt;harmonics,0,AY$26*(coeff/AY$25^power)*(sinterm*SIN(AY$25*$B134)+costerm*COS(AY$25*$B134)))</f>
        <v>0</v>
      </c>
      <c r="AZ134" s="3">
        <f>IF(AZ$25&gt;harmonics,0,AZ$26*(coeff/AZ$25^power)*(sinterm*SIN(AZ$25*$B134)+costerm*COS(AZ$25*$B134)))</f>
        <v>0</v>
      </c>
      <c r="BA134" s="3">
        <f>IF(BA$25&gt;harmonics,0,BA$26*(coeff/BA$25^power)*(sinterm*SIN(BA$25*$B134)+costerm*COS(BA$25*$B134)))</f>
        <v>0</v>
      </c>
      <c r="BB134" s="3">
        <f>IF(BB$25&gt;harmonics,0,BB$26*(coeff/BB$25^power)*(sinterm*SIN(BB$25*$B134)+costerm*COS(BB$25*$B134)))</f>
        <v>0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2:114" ht="12.75">
      <c r="B135" s="3">
        <f t="shared" si="9"/>
        <v>7.037161600000008</v>
      </c>
      <c r="C135" s="3">
        <f t="shared" si="8"/>
        <v>0.7472757694977453</v>
      </c>
      <c r="D135" s="3">
        <f t="shared" si="10"/>
        <v>0</v>
      </c>
      <c r="E135" s="3">
        <f>IF(E$25&gt;harmonics,0,E$26*(coeff/E$25^power)*(sinterm*SIN(E$25*$B135)+costerm*COS(E$25*$B135)))</f>
        <v>0.6845427728970926</v>
      </c>
      <c r="F135" s="3">
        <f>IF(F$25&gt;harmonics,0,F$26*(coeff/F$25^power)*(sinterm*SIN(F$25*$B135)+costerm*COS(F$25*$B135)))</f>
        <v>0</v>
      </c>
      <c r="G135" s="3">
        <f>IF(G$25&gt;harmonics,0,G$26*(coeff/G$25^power)*(sinterm*SIN(G$25*$B135)+costerm*COS(G$25*$B135)))</f>
        <v>0.2568415364255058</v>
      </c>
      <c r="H135" s="3">
        <f>IF(H$25&gt;harmonics,0,H$26*(coeff/H$25^power)*(sinterm*SIN(H$25*$B135)+costerm*COS(H$25*$B135)))</f>
        <v>0</v>
      </c>
      <c r="I135" s="3">
        <f>IF(I$25&gt;harmonics,0,I$26*(coeff/I$25^power)*(sinterm*SIN(I$25*$B135)+costerm*COS(I$25*$B135)))</f>
        <v>-0.11755224157628784</v>
      </c>
      <c r="J135" s="3">
        <f>IF(J$25&gt;harmonics,0,J$26*(coeff/J$25^power)*(sinterm*SIN(J$25*$B135)+costerm*COS(J$25*$B135)))</f>
        <v>0</v>
      </c>
      <c r="K135" s="3">
        <f>IF(K$25&gt;harmonics,0,K$26*(coeff/K$25^power)*(sinterm*SIN(K$25*$B135)+costerm*COS(K$25*$B135)))</f>
        <v>-0.1206214599438123</v>
      </c>
      <c r="L135" s="3">
        <f>IF(L$25&gt;harmonics,0,L$26*(coeff/L$25^power)*(sinterm*SIN(L$25*$B135)+costerm*COS(L$25*$B135)))</f>
        <v>0</v>
      </c>
      <c r="M135" s="3">
        <f>IF(M$25&gt;harmonics,0,M$26*(coeff/M$25^power)*(sinterm*SIN(M$25*$B135)+costerm*COS(M$25*$B135)))</f>
        <v>0.053522977131761136</v>
      </c>
      <c r="N135" s="3">
        <f>IF(N$25&gt;harmonics,0,N$26*(coeff/N$25^power)*(sinterm*SIN(N$25*$B135)+costerm*COS(N$25*$B135)))</f>
        <v>0</v>
      </c>
      <c r="O135" s="3">
        <f>IF(O$25&gt;harmonics,0,O$26*(coeff/O$25^power)*(sinterm*SIN(O$25*$B135)+costerm*COS(O$25*$B135)))</f>
        <v>0.08225953544342747</v>
      </c>
      <c r="P135" s="3">
        <f>IF(P$25&gt;harmonics,0,P$26*(coeff/P$25^power)*(sinterm*SIN(P$25*$B135)+costerm*COS(P$25*$B135)))</f>
        <v>0</v>
      </c>
      <c r="Q135" s="3">
        <f>IF(Q$25&gt;harmonics,0,Q$26*(coeff/Q$25^power)*(sinterm*SIN(Q$25*$B135)+costerm*COS(Q$25*$B135)))</f>
        <v>-0.028311746569227515</v>
      </c>
      <c r="R135" s="3">
        <f>IF(R$25&gt;harmonics,0,R$26*(coeff/R$25^power)*(sinterm*SIN(R$25*$B135)+costerm*COS(R$25*$B135)))</f>
        <v>0</v>
      </c>
      <c r="S135" s="3">
        <f>IF(S$25&gt;harmonics,0,S$26*(coeff/S$25^power)*(sinterm*SIN(S$25*$B135)+costerm*COS(S$25*$B135)))</f>
        <v>-0.06340560431071399</v>
      </c>
      <c r="T135" s="3">
        <f>IF(T$25&gt;harmonics,0,T$26*(coeff/T$25^power)*(sinterm*SIN(T$25*$B135)+costerm*COS(T$25*$B135)))</f>
        <v>0</v>
      </c>
      <c r="U135" s="3">
        <f>IF(U$25&gt;harmonics,0,U$26*(coeff/U$25^power)*(sinterm*SIN(U$25*$B135)+costerm*COS(U$25*$B135)))</f>
        <v>0.014623059519227278</v>
      </c>
      <c r="V135" s="3">
        <f>IF(V$25&gt;harmonics,0,V$26*(coeff/V$25^power)*(sinterm*SIN(V$25*$B135)+costerm*COS(V$25*$B135)))</f>
        <v>0</v>
      </c>
      <c r="W135" s="3">
        <f>IF(W$25&gt;harmonics,0,W$26*(coeff/W$25^power)*(sinterm*SIN(W$25*$B135)+costerm*COS(W$25*$B135)))</f>
        <v>0.05170044245825356</v>
      </c>
      <c r="X135" s="3">
        <f>IF(X$25&gt;harmonics,0,X$26*(coeff/X$25^power)*(sinterm*SIN(X$25*$B135)+costerm*COS(X$25*$B135)))</f>
        <v>0</v>
      </c>
      <c r="Y135" s="3">
        <f>IF(Y$25&gt;harmonics,0,Y$26*(coeff/Y$25^power)*(sinterm*SIN(Y$25*$B135)+costerm*COS(Y$25*$B135)))</f>
        <v>-0.005962352000277551</v>
      </c>
      <c r="Z135" s="3">
        <f>IF(Z$25&gt;harmonics,0,Z$26*(coeff/Z$25^power)*(sinterm*SIN(Z$25*$B135)+costerm*COS(Z$25*$B135)))</f>
        <v>0</v>
      </c>
      <c r="AA135" s="3">
        <f>IF(AA$25&gt;harmonics,0,AA$26*(coeff/AA$25^power)*(sinterm*SIN(AA$25*$B135)+costerm*COS(AA$25*$B135)))</f>
        <v>-0.043392839277320634</v>
      </c>
      <c r="AB135" s="3">
        <f>IF(AB$25&gt;harmonics,0,AB$26*(coeff/AB$25^power)*(sinterm*SIN(AB$25*$B135)+costerm*COS(AB$25*$B135)))</f>
        <v>0</v>
      </c>
      <c r="AC135" s="3">
        <f>IF(AC$25&gt;harmonics,0,AC$26*(coeff/AC$25^power)*(sinterm*SIN(AC$25*$B135)+costerm*COS(AC$25*$B135)))</f>
        <v>-5.944041106430158E-06</v>
      </c>
      <c r="AD135" s="3">
        <f>IF(AD$25&gt;harmonics,0,AD$26*(coeff/AD$25^power)*(sinterm*SIN(AD$25*$B135)+costerm*COS(AD$25*$B135)))</f>
        <v>0</v>
      </c>
      <c r="AE135" s="3">
        <f>IF(AE$25&gt;harmonics,0,AE$26*(coeff/AE$25^power)*(sinterm*SIN(AE$25*$B135)+costerm*COS(AE$25*$B135)))</f>
        <v>0</v>
      </c>
      <c r="AF135" s="3">
        <f>IF(AF$25&gt;harmonics,0,AF$26*(coeff/AF$25^power)*(sinterm*SIN(AF$25*$B135)+costerm*COS(AF$25*$B135)))</f>
        <v>0</v>
      </c>
      <c r="AG135" s="3">
        <f>IF(AG$25&gt;harmonics,0,AG$26*(coeff/AG$25^power)*(sinterm*SIN(AG$25*$B135)+costerm*COS(AG$25*$B135)))</f>
        <v>0</v>
      </c>
      <c r="AH135" s="3">
        <f>IF(AH$25&gt;harmonics,0,AH$26*(coeff/AH$25^power)*(sinterm*SIN(AH$25*$B135)+costerm*COS(AH$25*$B135)))</f>
        <v>0</v>
      </c>
      <c r="AI135" s="3">
        <f>IF(AI$25&gt;harmonics,0,AI$26*(coeff/AI$25^power)*(sinterm*SIN(AI$25*$B135)+costerm*COS(AI$25*$B135)))</f>
        <v>0</v>
      </c>
      <c r="AJ135" s="3">
        <f>IF(AJ$25&gt;harmonics,0,AJ$26*(coeff/AJ$25^power)*(sinterm*SIN(AJ$25*$B135)+costerm*COS(AJ$25*$B135)))</f>
        <v>0</v>
      </c>
      <c r="AK135" s="3">
        <f>IF(AK$25&gt;harmonics,0,AK$26*(coeff/AK$25^power)*(sinterm*SIN(AK$25*$B135)+costerm*COS(AK$25*$B135)))</f>
        <v>0</v>
      </c>
      <c r="AL135" s="3">
        <f>IF(AL$25&gt;harmonics,0,AL$26*(coeff/AL$25^power)*(sinterm*SIN(AL$25*$B135)+costerm*COS(AL$25*$B135)))</f>
        <v>0</v>
      </c>
      <c r="AM135" s="3">
        <f>IF(AM$25&gt;harmonics,0,AM$26*(coeff/AM$25^power)*(sinterm*SIN(AM$25*$B135)+costerm*COS(AM$25*$B135)))</f>
        <v>0</v>
      </c>
      <c r="AN135" s="3">
        <f>IF(AN$25&gt;harmonics,0,AN$26*(coeff/AN$25^power)*(sinterm*SIN(AN$25*$B135)+costerm*COS(AN$25*$B135)))</f>
        <v>0</v>
      </c>
      <c r="AO135" s="3">
        <f>IF(AO$25&gt;harmonics,0,AO$26*(coeff/AO$25^power)*(sinterm*SIN(AO$25*$B135)+costerm*COS(AO$25*$B135)))</f>
        <v>0</v>
      </c>
      <c r="AP135" s="3">
        <f>IF(AP$25&gt;harmonics,0,AP$26*(coeff/AP$25^power)*(sinterm*SIN(AP$25*$B135)+costerm*COS(AP$25*$B135)))</f>
        <v>0</v>
      </c>
      <c r="AQ135" s="3">
        <f>IF(AQ$25&gt;harmonics,0,AQ$26*(coeff/AQ$25^power)*(sinterm*SIN(AQ$25*$B135)+costerm*COS(AQ$25*$B135)))</f>
        <v>0</v>
      </c>
      <c r="AR135" s="3">
        <f>IF(AR$25&gt;harmonics,0,AR$26*(coeff/AR$25^power)*(sinterm*SIN(AR$25*$B135)+costerm*COS(AR$25*$B135)))</f>
        <v>0</v>
      </c>
      <c r="AS135" s="3">
        <f>IF(AS$25&gt;harmonics,0,AS$26*(coeff/AS$25^power)*(sinterm*SIN(AS$25*$B135)+costerm*COS(AS$25*$B135)))</f>
        <v>0</v>
      </c>
      <c r="AT135" s="3">
        <f>IF(AT$25&gt;harmonics,0,AT$26*(coeff/AT$25^power)*(sinterm*SIN(AT$25*$B135)+costerm*COS(AT$25*$B135)))</f>
        <v>0</v>
      </c>
      <c r="AU135" s="3">
        <f>IF(AU$25&gt;harmonics,0,AU$26*(coeff/AU$25^power)*(sinterm*SIN(AU$25*$B135)+costerm*COS(AU$25*$B135)))</f>
        <v>0</v>
      </c>
      <c r="AV135" s="3">
        <f>IF(AV$25&gt;harmonics,0,AV$26*(coeff/AV$25^power)*(sinterm*SIN(AV$25*$B135)+costerm*COS(AV$25*$B135)))</f>
        <v>0</v>
      </c>
      <c r="AW135" s="3">
        <f>IF(AW$25&gt;harmonics,0,AW$26*(coeff/AW$25^power)*(sinterm*SIN(AW$25*$B135)+costerm*COS(AW$25*$B135)))</f>
        <v>0</v>
      </c>
      <c r="AX135" s="3">
        <f>IF(AX$25&gt;harmonics,0,AX$26*(coeff/AX$25^power)*(sinterm*SIN(AX$25*$B135)+costerm*COS(AX$25*$B135)))</f>
        <v>0</v>
      </c>
      <c r="AY135" s="3">
        <f>IF(AY$25&gt;harmonics,0,AY$26*(coeff/AY$25^power)*(sinterm*SIN(AY$25*$B135)+costerm*COS(AY$25*$B135)))</f>
        <v>0</v>
      </c>
      <c r="AZ135" s="3">
        <f>IF(AZ$25&gt;harmonics,0,AZ$26*(coeff/AZ$25^power)*(sinterm*SIN(AZ$25*$B135)+costerm*COS(AZ$25*$B135)))</f>
        <v>0</v>
      </c>
      <c r="BA135" s="3">
        <f>IF(BA$25&gt;harmonics,0,BA$26*(coeff/BA$25^power)*(sinterm*SIN(BA$25*$B135)+costerm*COS(BA$25*$B135)))</f>
        <v>0</v>
      </c>
      <c r="BB135" s="3">
        <f>IF(BB$25&gt;harmonics,0,BB$26*(coeff/BB$25^power)*(sinterm*SIN(BB$25*$B135)+costerm*COS(BB$25*$B135)))</f>
        <v>0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2:114" ht="12.75">
      <c r="B136" s="3">
        <f t="shared" si="9"/>
        <v>7.162825200000008</v>
      </c>
      <c r="C136" s="3">
        <f t="shared" si="8"/>
        <v>0.7808451212545586</v>
      </c>
      <c r="D136" s="3">
        <f t="shared" si="10"/>
        <v>0</v>
      </c>
      <c r="E136" s="3">
        <f>IF(E$25&gt;harmonics,0,E$26*(coeff/E$25^power)*(sinterm*SIN(E$25*$B136)+costerm*COS(E$25*$B136)))</f>
        <v>0.7705093862288039</v>
      </c>
      <c r="F136" s="3">
        <f>IF(F$25&gt;harmonics,0,F$26*(coeff/F$25^power)*(sinterm*SIN(F$25*$B136)+costerm*COS(F$25*$B136)))</f>
        <v>0</v>
      </c>
      <c r="G136" s="3">
        <f>IF(G$25&gt;harmonics,0,G$26*(coeff/G$25^power)*(sinterm*SIN(G$25*$B136)+costerm*COS(G$25*$B136)))</f>
        <v>0.1605898598247387</v>
      </c>
      <c r="H136" s="3">
        <f>IF(H$25&gt;harmonics,0,H$26*(coeff/H$25^power)*(sinterm*SIN(H$25*$B136)+costerm*COS(H$25*$B136)))</f>
        <v>0</v>
      </c>
      <c r="I136" s="3">
        <f>IF(I$25&gt;harmonics,0,I$26*(coeff/I$25^power)*(sinterm*SIN(I$25*$B136)+costerm*COS(I$25*$B136)))</f>
        <v>-0.19020943356210057</v>
      </c>
      <c r="J136" s="3">
        <f>IF(J$25&gt;harmonics,0,J$26*(coeff/J$25^power)*(sinterm*SIN(J$25*$B136)+costerm*COS(J$25*$B136)))</f>
        <v>0</v>
      </c>
      <c r="K136" s="3">
        <f>IF(K$25&gt;harmonics,0,K$26*(coeff/K$25^power)*(sinterm*SIN(K$25*$B136)+costerm*COS(K$25*$B136)))</f>
        <v>-0.01791075011319091</v>
      </c>
      <c r="L136" s="3">
        <f>IF(L$25&gt;harmonics,0,L$26*(coeff/L$25^power)*(sinterm*SIN(L$25*$B136)+costerm*COS(L$25*$B136)))</f>
        <v>0</v>
      </c>
      <c r="M136" s="3">
        <f>IF(M$25&gt;harmonics,0,M$26*(coeff/M$25^power)*(sinterm*SIN(M$25*$B136)+costerm*COS(M$25*$B136)))</f>
        <v>0.11089223844409778</v>
      </c>
      <c r="N136" s="3">
        <f>IF(N$25&gt;harmonics,0,N$26*(coeff/N$25^power)*(sinterm*SIN(N$25*$B136)+costerm*COS(N$25*$B136)))</f>
        <v>0</v>
      </c>
      <c r="O136" s="3">
        <f>IF(O$25&gt;harmonics,0,O$26*(coeff/O$25^power)*(sinterm*SIN(O$25*$B136)+costerm*COS(O$25*$B136)))</f>
        <v>-0.02260231140333593</v>
      </c>
      <c r="P136" s="3">
        <f>IF(P$25&gt;harmonics,0,P$26*(coeff/P$25^power)*(sinterm*SIN(P$25*$B136)+costerm*COS(P$25*$B136)))</f>
        <v>0</v>
      </c>
      <c r="Q136" s="3">
        <f>IF(Q$25&gt;harmonics,0,Q$26*(coeff/Q$25^power)*(sinterm*SIN(Q$25*$B136)+costerm*COS(Q$25*$B136)))</f>
        <v>-0.0696046567869999</v>
      </c>
      <c r="R136" s="3">
        <f>IF(R$25&gt;harmonics,0,R$26*(coeff/R$25^power)*(sinterm*SIN(R$25*$B136)+costerm*COS(R$25*$B136)))</f>
        <v>0</v>
      </c>
      <c r="S136" s="3">
        <f>IF(S$25&gt;harmonics,0,S$26*(coeff/S$25^power)*(sinterm*SIN(S$25*$B136)+costerm*COS(S$25*$B136)))</f>
        <v>0.03918078862254554</v>
      </c>
      <c r="T136" s="3">
        <f>IF(T$25&gt;harmonics,0,T$26*(coeff/T$25^power)*(sinterm*SIN(T$25*$B136)+costerm*COS(T$25*$B136)))</f>
        <v>0</v>
      </c>
      <c r="U136" s="3">
        <f>IF(U$25&gt;harmonics,0,U$26*(coeff/U$25^power)*(sinterm*SIN(U$25*$B136)+costerm*COS(U$25*$B136)))</f>
        <v>0.0402718870011876</v>
      </c>
      <c r="V136" s="3">
        <f>IF(V$25&gt;harmonics,0,V$26*(coeff/V$25^power)*(sinterm*SIN(V$25*$B136)+costerm*COS(V$25*$B136)))</f>
        <v>0</v>
      </c>
      <c r="W136" s="3">
        <f>IF(W$25&gt;harmonics,0,W$26*(coeff/W$25^power)*(sinterm*SIN(W$25*$B136)+costerm*COS(W$25*$B136)))</f>
        <v>-0.04443506972383589</v>
      </c>
      <c r="X136" s="3">
        <f>IF(X$25&gt;harmonics,0,X$26*(coeff/X$25^power)*(sinterm*SIN(X$25*$B136)+costerm*COS(X$25*$B136)))</f>
        <v>0</v>
      </c>
      <c r="Y136" s="3">
        <f>IF(Y$25&gt;harmonics,0,Y$26*(coeff/Y$25^power)*(sinterm*SIN(Y$25*$B136)+costerm*COS(Y$25*$B136)))</f>
        <v>-0.017535365782017264</v>
      </c>
      <c r="Z136" s="3">
        <f>IF(Z$25&gt;harmonics,0,Z$26*(coeff/Z$25^power)*(sinterm*SIN(Z$25*$B136)+costerm*COS(Z$25*$B136)))</f>
        <v>0</v>
      </c>
      <c r="AA136" s="3">
        <f>IF(AA$25&gt;harmonics,0,AA$26*(coeff/AA$25^power)*(sinterm*SIN(AA$25*$B136)+costerm*COS(AA$25*$B136)))</f>
        <v>0.04270700723096905</v>
      </c>
      <c r="AB136" s="3">
        <f>IF(AB$25&gt;harmonics,0,AB$26*(coeff/AB$25^power)*(sinterm*SIN(AB$25*$B136)+costerm*COS(AB$25*$B136)))</f>
        <v>0</v>
      </c>
      <c r="AC136" s="3">
        <f>IF(AC$25&gt;harmonics,0,AC$26*(coeff/AC$25^power)*(sinterm*SIN(AC$25*$B136)+costerm*COS(AC$25*$B136)))</f>
        <v>6.050184696651652E-06</v>
      </c>
      <c r="AD136" s="3">
        <f>IF(AD$25&gt;harmonics,0,AD$26*(coeff/AD$25^power)*(sinterm*SIN(AD$25*$B136)+costerm*COS(AD$25*$B136)))</f>
        <v>0</v>
      </c>
      <c r="AE136" s="3">
        <f>IF(AE$25&gt;harmonics,0,AE$26*(coeff/AE$25^power)*(sinterm*SIN(AE$25*$B136)+costerm*COS(AE$25*$B136)))</f>
        <v>0</v>
      </c>
      <c r="AF136" s="3">
        <f>IF(AF$25&gt;harmonics,0,AF$26*(coeff/AF$25^power)*(sinterm*SIN(AF$25*$B136)+costerm*COS(AF$25*$B136)))</f>
        <v>0</v>
      </c>
      <c r="AG136" s="3">
        <f>IF(AG$25&gt;harmonics,0,AG$26*(coeff/AG$25^power)*(sinterm*SIN(AG$25*$B136)+costerm*COS(AG$25*$B136)))</f>
        <v>0</v>
      </c>
      <c r="AH136" s="3">
        <f>IF(AH$25&gt;harmonics,0,AH$26*(coeff/AH$25^power)*(sinterm*SIN(AH$25*$B136)+costerm*COS(AH$25*$B136)))</f>
        <v>0</v>
      </c>
      <c r="AI136" s="3">
        <f>IF(AI$25&gt;harmonics,0,AI$26*(coeff/AI$25^power)*(sinterm*SIN(AI$25*$B136)+costerm*COS(AI$25*$B136)))</f>
        <v>0</v>
      </c>
      <c r="AJ136" s="3">
        <f>IF(AJ$25&gt;harmonics,0,AJ$26*(coeff/AJ$25^power)*(sinterm*SIN(AJ$25*$B136)+costerm*COS(AJ$25*$B136)))</f>
        <v>0</v>
      </c>
      <c r="AK136" s="3">
        <f>IF(AK$25&gt;harmonics,0,AK$26*(coeff/AK$25^power)*(sinterm*SIN(AK$25*$B136)+costerm*COS(AK$25*$B136)))</f>
        <v>0</v>
      </c>
      <c r="AL136" s="3">
        <f>IF(AL$25&gt;harmonics,0,AL$26*(coeff/AL$25^power)*(sinterm*SIN(AL$25*$B136)+costerm*COS(AL$25*$B136)))</f>
        <v>0</v>
      </c>
      <c r="AM136" s="3">
        <f>IF(AM$25&gt;harmonics,0,AM$26*(coeff/AM$25^power)*(sinterm*SIN(AM$25*$B136)+costerm*COS(AM$25*$B136)))</f>
        <v>0</v>
      </c>
      <c r="AN136" s="3">
        <f>IF(AN$25&gt;harmonics,0,AN$26*(coeff/AN$25^power)*(sinterm*SIN(AN$25*$B136)+costerm*COS(AN$25*$B136)))</f>
        <v>0</v>
      </c>
      <c r="AO136" s="3">
        <f>IF(AO$25&gt;harmonics,0,AO$26*(coeff/AO$25^power)*(sinterm*SIN(AO$25*$B136)+costerm*COS(AO$25*$B136)))</f>
        <v>0</v>
      </c>
      <c r="AP136" s="3">
        <f>IF(AP$25&gt;harmonics,0,AP$26*(coeff/AP$25^power)*(sinterm*SIN(AP$25*$B136)+costerm*COS(AP$25*$B136)))</f>
        <v>0</v>
      </c>
      <c r="AQ136" s="3">
        <f>IF(AQ$25&gt;harmonics,0,AQ$26*(coeff/AQ$25^power)*(sinterm*SIN(AQ$25*$B136)+costerm*COS(AQ$25*$B136)))</f>
        <v>0</v>
      </c>
      <c r="AR136" s="3">
        <f>IF(AR$25&gt;harmonics,0,AR$26*(coeff/AR$25^power)*(sinterm*SIN(AR$25*$B136)+costerm*COS(AR$25*$B136)))</f>
        <v>0</v>
      </c>
      <c r="AS136" s="3">
        <f>IF(AS$25&gt;harmonics,0,AS$26*(coeff/AS$25^power)*(sinterm*SIN(AS$25*$B136)+costerm*COS(AS$25*$B136)))</f>
        <v>0</v>
      </c>
      <c r="AT136" s="3">
        <f>IF(AT$25&gt;harmonics,0,AT$26*(coeff/AT$25^power)*(sinterm*SIN(AT$25*$B136)+costerm*COS(AT$25*$B136)))</f>
        <v>0</v>
      </c>
      <c r="AU136" s="3">
        <f>IF(AU$25&gt;harmonics,0,AU$26*(coeff/AU$25^power)*(sinterm*SIN(AU$25*$B136)+costerm*COS(AU$25*$B136)))</f>
        <v>0</v>
      </c>
      <c r="AV136" s="3">
        <f>IF(AV$25&gt;harmonics,0,AV$26*(coeff/AV$25^power)*(sinterm*SIN(AV$25*$B136)+costerm*COS(AV$25*$B136)))</f>
        <v>0</v>
      </c>
      <c r="AW136" s="3">
        <f>IF(AW$25&gt;harmonics,0,AW$26*(coeff/AW$25^power)*(sinterm*SIN(AW$25*$B136)+costerm*COS(AW$25*$B136)))</f>
        <v>0</v>
      </c>
      <c r="AX136" s="3">
        <f>IF(AX$25&gt;harmonics,0,AX$26*(coeff/AX$25^power)*(sinterm*SIN(AX$25*$B136)+costerm*COS(AX$25*$B136)))</f>
        <v>0</v>
      </c>
      <c r="AY136" s="3">
        <f>IF(AY$25&gt;harmonics,0,AY$26*(coeff/AY$25^power)*(sinterm*SIN(AY$25*$B136)+costerm*COS(AY$25*$B136)))</f>
        <v>0</v>
      </c>
      <c r="AZ136" s="3">
        <f>IF(AZ$25&gt;harmonics,0,AZ$26*(coeff/AZ$25^power)*(sinterm*SIN(AZ$25*$B136)+costerm*COS(AZ$25*$B136)))</f>
        <v>0</v>
      </c>
      <c r="BA136" s="3">
        <f>IF(BA$25&gt;harmonics,0,BA$26*(coeff/BA$25^power)*(sinterm*SIN(BA$25*$B136)+costerm*COS(BA$25*$B136)))</f>
        <v>0</v>
      </c>
      <c r="BB136" s="3">
        <f>IF(BB$25&gt;harmonics,0,BB$26*(coeff/BB$25^power)*(sinterm*SIN(BB$25*$B136)+costerm*COS(BB$25*$B136)))</f>
        <v>0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2:114" ht="12.75">
      <c r="B137" s="3">
        <f t="shared" si="9"/>
        <v>7.2884888000000085</v>
      </c>
      <c r="C137" s="3">
        <f t="shared" si="8"/>
        <v>0.8201048362836847</v>
      </c>
      <c r="D137" s="3">
        <f t="shared" si="10"/>
        <v>0</v>
      </c>
      <c r="E137" s="3">
        <f>IF(E$25&gt;harmonics,0,E$26*(coeff/E$25^power)*(sinterm*SIN(E$25*$B137)+costerm*COS(E$25*$B137)))</f>
        <v>0.8443246267603468</v>
      </c>
      <c r="F137" s="3">
        <f>IF(F$25&gt;harmonics,0,F$26*(coeff/F$25^power)*(sinterm*SIN(F$25*$B137)+costerm*COS(F$25*$B137)))</f>
        <v>0</v>
      </c>
      <c r="G137" s="3">
        <f>IF(G$25&gt;harmonics,0,G$26*(coeff/G$25^power)*(sinterm*SIN(G$25*$B137)+costerm*COS(G$25*$B137)))</f>
        <v>0.04178385229813395</v>
      </c>
      <c r="H137" s="3">
        <f>IF(H$25&gt;harmonics,0,H$26*(coeff/H$25^power)*(sinterm*SIN(H$25*$B137)+costerm*COS(H$25*$B137)))</f>
        <v>0</v>
      </c>
      <c r="I137" s="3">
        <f>IF(I$25&gt;harmonics,0,I$26*(coeff/I$25^power)*(sinterm*SIN(I$25*$B137)+costerm*COS(I$25*$B137)))</f>
        <v>-0.1902132055789881</v>
      </c>
      <c r="J137" s="3">
        <f>IF(J$25&gt;harmonics,0,J$26*(coeff/J$25^power)*(sinterm*SIN(J$25*$B137)+costerm*COS(J$25*$B137)))</f>
        <v>0</v>
      </c>
      <c r="K137" s="3">
        <f>IF(K$25&gt;harmonics,0,K$26*(coeff/K$25^power)*(sinterm*SIN(K$25*$B137)+costerm*COS(K$25*$B137)))</f>
        <v>0.0977879558430941</v>
      </c>
      <c r="L137" s="3">
        <f>IF(L$25&gt;harmonics,0,L$26*(coeff/L$25^power)*(sinterm*SIN(L$25*$B137)+costerm*COS(L$25*$B137)))</f>
        <v>0</v>
      </c>
      <c r="M137" s="3">
        <f>IF(M$25&gt;harmonics,0,M$26*(coeff/M$25^power)*(sinterm*SIN(M$25*$B137)+costerm*COS(M$25*$B137)))</f>
        <v>0.04090845202259164</v>
      </c>
      <c r="N137" s="3">
        <f>IF(N$25&gt;harmonics,0,N$26*(coeff/N$25^power)*(sinterm*SIN(N$25*$B137)+costerm*COS(N$25*$B137)))</f>
        <v>0</v>
      </c>
      <c r="O137" s="3">
        <f>IF(O$25&gt;harmonics,0,O$26*(coeff/O$25^power)*(sinterm*SIN(O$25*$B137)+costerm*COS(O$25*$B137)))</f>
        <v>-0.09073008893540034</v>
      </c>
      <c r="P137" s="3">
        <f>IF(P$25&gt;harmonics,0,P$26*(coeff/P$25^power)*(sinterm*SIN(P$25*$B137)+costerm*COS(P$25*$B137)))</f>
        <v>0</v>
      </c>
      <c r="Q137" s="3">
        <f>IF(Q$25&gt;harmonics,0,Q$26*(coeff/Q$25^power)*(sinterm*SIN(Q$25*$B137)+costerm*COS(Q$25*$B137)))</f>
        <v>0.03705257998060122</v>
      </c>
      <c r="R137" s="3">
        <f>IF(R$25&gt;harmonics,0,R$26*(coeff/R$25^power)*(sinterm*SIN(R$25*$B137)+costerm*COS(R$25*$B137)))</f>
        <v>0</v>
      </c>
      <c r="S137" s="3">
        <f>IF(S$25&gt;harmonics,0,S$26*(coeff/S$25^power)*(sinterm*SIN(S$25*$B137)+costerm*COS(S$25*$B137)))</f>
        <v>0.039190663893305444</v>
      </c>
      <c r="T137" s="3">
        <f>IF(T$25&gt;harmonics,0,T$26*(coeff/T$25^power)*(sinterm*SIN(T$25*$B137)+costerm*COS(T$25*$B137)))</f>
        <v>0</v>
      </c>
      <c r="U137" s="3">
        <f>IF(U$25&gt;harmonics,0,U$26*(coeff/U$25^power)*(sinterm*SIN(U$25*$B137)+costerm*COS(U$25*$B137)))</f>
        <v>-0.05778044908670356</v>
      </c>
      <c r="V137" s="3">
        <f>IF(V$25&gt;harmonics,0,V$26*(coeff/V$25^power)*(sinterm*SIN(V$25*$B137)+costerm*COS(V$25*$B137)))</f>
        <v>0</v>
      </c>
      <c r="W137" s="3">
        <f>IF(W$25&gt;harmonics,0,W$26*(coeff/W$25^power)*(sinterm*SIN(W$25*$B137)+costerm*COS(W$25*$B137)))</f>
        <v>0.013082978424264216</v>
      </c>
      <c r="X137" s="3">
        <f>IF(X$25&gt;harmonics,0,X$26*(coeff/X$25^power)*(sinterm*SIN(X$25*$B137)+costerm*COS(X$25*$B137)))</f>
        <v>0</v>
      </c>
      <c r="Y137" s="3">
        <f>IF(Y$25&gt;harmonics,0,Y$26*(coeff/Y$25^power)*(sinterm*SIN(Y$25*$B137)+costerm*COS(Y$25*$B137)))</f>
        <v>0.036695030683561794</v>
      </c>
      <c r="Z137" s="3">
        <f>IF(Z$25&gt;harmonics,0,Z$26*(coeff/Z$25^power)*(sinterm*SIN(Z$25*$B137)+costerm*COS(Z$25*$B137)))</f>
        <v>0</v>
      </c>
      <c r="AA137" s="3">
        <f>IF(AA$25&gt;harmonics,0,AA$26*(coeff/AA$25^power)*(sinterm*SIN(AA$25*$B137)+costerm*COS(AA$25*$B137)))</f>
        <v>-0.03933768499748633</v>
      </c>
      <c r="AB137" s="3">
        <f>IF(AB$25&gt;harmonics,0,AB$26*(coeff/AB$25^power)*(sinterm*SIN(AB$25*$B137)+costerm*COS(AB$25*$B137)))</f>
        <v>0</v>
      </c>
      <c r="AC137" s="3">
        <f>IF(AC$25&gt;harmonics,0,AC$26*(coeff/AC$25^power)*(sinterm*SIN(AC$25*$B137)+costerm*COS(AC$25*$B137)))</f>
        <v>-6.156328287967412E-06</v>
      </c>
      <c r="AD137" s="3">
        <f>IF(AD$25&gt;harmonics,0,AD$26*(coeff/AD$25^power)*(sinterm*SIN(AD$25*$B137)+costerm*COS(AD$25*$B137)))</f>
        <v>0</v>
      </c>
      <c r="AE137" s="3">
        <f>IF(AE$25&gt;harmonics,0,AE$26*(coeff/AE$25^power)*(sinterm*SIN(AE$25*$B137)+costerm*COS(AE$25*$B137)))</f>
        <v>0</v>
      </c>
      <c r="AF137" s="3">
        <f>IF(AF$25&gt;harmonics,0,AF$26*(coeff/AF$25^power)*(sinterm*SIN(AF$25*$B137)+costerm*COS(AF$25*$B137)))</f>
        <v>0</v>
      </c>
      <c r="AG137" s="3">
        <f>IF(AG$25&gt;harmonics,0,AG$26*(coeff/AG$25^power)*(sinterm*SIN(AG$25*$B137)+costerm*COS(AG$25*$B137)))</f>
        <v>0</v>
      </c>
      <c r="AH137" s="3">
        <f>IF(AH$25&gt;harmonics,0,AH$26*(coeff/AH$25^power)*(sinterm*SIN(AH$25*$B137)+costerm*COS(AH$25*$B137)))</f>
        <v>0</v>
      </c>
      <c r="AI137" s="3">
        <f>IF(AI$25&gt;harmonics,0,AI$26*(coeff/AI$25^power)*(sinterm*SIN(AI$25*$B137)+costerm*COS(AI$25*$B137)))</f>
        <v>0</v>
      </c>
      <c r="AJ137" s="3">
        <f>IF(AJ$25&gt;harmonics,0,AJ$26*(coeff/AJ$25^power)*(sinterm*SIN(AJ$25*$B137)+costerm*COS(AJ$25*$B137)))</f>
        <v>0</v>
      </c>
      <c r="AK137" s="3">
        <f>IF(AK$25&gt;harmonics,0,AK$26*(coeff/AK$25^power)*(sinterm*SIN(AK$25*$B137)+costerm*COS(AK$25*$B137)))</f>
        <v>0</v>
      </c>
      <c r="AL137" s="3">
        <f>IF(AL$25&gt;harmonics,0,AL$26*(coeff/AL$25^power)*(sinterm*SIN(AL$25*$B137)+costerm*COS(AL$25*$B137)))</f>
        <v>0</v>
      </c>
      <c r="AM137" s="3">
        <f>IF(AM$25&gt;harmonics,0,AM$26*(coeff/AM$25^power)*(sinterm*SIN(AM$25*$B137)+costerm*COS(AM$25*$B137)))</f>
        <v>0</v>
      </c>
      <c r="AN137" s="3">
        <f>IF(AN$25&gt;harmonics,0,AN$26*(coeff/AN$25^power)*(sinterm*SIN(AN$25*$B137)+costerm*COS(AN$25*$B137)))</f>
        <v>0</v>
      </c>
      <c r="AO137" s="3">
        <f>IF(AO$25&gt;harmonics,0,AO$26*(coeff/AO$25^power)*(sinterm*SIN(AO$25*$B137)+costerm*COS(AO$25*$B137)))</f>
        <v>0</v>
      </c>
      <c r="AP137" s="3">
        <f>IF(AP$25&gt;harmonics,0,AP$26*(coeff/AP$25^power)*(sinterm*SIN(AP$25*$B137)+costerm*COS(AP$25*$B137)))</f>
        <v>0</v>
      </c>
      <c r="AQ137" s="3">
        <f>IF(AQ$25&gt;harmonics,0,AQ$26*(coeff/AQ$25^power)*(sinterm*SIN(AQ$25*$B137)+costerm*COS(AQ$25*$B137)))</f>
        <v>0</v>
      </c>
      <c r="AR137" s="3">
        <f>IF(AR$25&gt;harmonics,0,AR$26*(coeff/AR$25^power)*(sinterm*SIN(AR$25*$B137)+costerm*COS(AR$25*$B137)))</f>
        <v>0</v>
      </c>
      <c r="AS137" s="3">
        <f>IF(AS$25&gt;harmonics,0,AS$26*(coeff/AS$25^power)*(sinterm*SIN(AS$25*$B137)+costerm*COS(AS$25*$B137)))</f>
        <v>0</v>
      </c>
      <c r="AT137" s="3">
        <f>IF(AT$25&gt;harmonics,0,AT$26*(coeff/AT$25^power)*(sinterm*SIN(AT$25*$B137)+costerm*COS(AT$25*$B137)))</f>
        <v>0</v>
      </c>
      <c r="AU137" s="3">
        <f>IF(AU$25&gt;harmonics,0,AU$26*(coeff/AU$25^power)*(sinterm*SIN(AU$25*$B137)+costerm*COS(AU$25*$B137)))</f>
        <v>0</v>
      </c>
      <c r="AV137" s="3">
        <f>IF(AV$25&gt;harmonics,0,AV$26*(coeff/AV$25^power)*(sinterm*SIN(AV$25*$B137)+costerm*COS(AV$25*$B137)))</f>
        <v>0</v>
      </c>
      <c r="AW137" s="3">
        <f>IF(AW$25&gt;harmonics,0,AW$26*(coeff/AW$25^power)*(sinterm*SIN(AW$25*$B137)+costerm*COS(AW$25*$B137)))</f>
        <v>0</v>
      </c>
      <c r="AX137" s="3">
        <f>IF(AX$25&gt;harmonics,0,AX$26*(coeff/AX$25^power)*(sinterm*SIN(AX$25*$B137)+costerm*COS(AX$25*$B137)))</f>
        <v>0</v>
      </c>
      <c r="AY137" s="3">
        <f>IF(AY$25&gt;harmonics,0,AY$26*(coeff/AY$25^power)*(sinterm*SIN(AY$25*$B137)+costerm*COS(AY$25*$B137)))</f>
        <v>0</v>
      </c>
      <c r="AZ137" s="3">
        <f>IF(AZ$25&gt;harmonics,0,AZ$26*(coeff/AZ$25^power)*(sinterm*SIN(AZ$25*$B137)+costerm*COS(AZ$25*$B137)))</f>
        <v>0</v>
      </c>
      <c r="BA137" s="3">
        <f>IF(BA$25&gt;harmonics,0,BA$26*(coeff/BA$25^power)*(sinterm*SIN(BA$25*$B137)+costerm*COS(BA$25*$B137)))</f>
        <v>0</v>
      </c>
      <c r="BB137" s="3">
        <f>IF(BB$25&gt;harmonics,0,BB$26*(coeff/BB$25^power)*(sinterm*SIN(BB$25*$B137)+costerm*COS(BB$25*$B137)))</f>
        <v>0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2:114" ht="12.75">
      <c r="B138" s="3">
        <f t="shared" si="9"/>
        <v>7.414152400000009</v>
      </c>
      <c r="C138" s="3">
        <f t="shared" si="8"/>
        <v>0.7610408032750424</v>
      </c>
      <c r="D138" s="3">
        <f t="shared" si="10"/>
        <v>0</v>
      </c>
      <c r="E138" s="3">
        <f>IF(E$25&gt;harmonics,0,E$26*(coeff/E$25^power)*(sinterm*SIN(E$25*$B138)+costerm*COS(E$25*$B138)))</f>
        <v>0.9048243860174261</v>
      </c>
      <c r="F138" s="3">
        <f>IF(F$25&gt;harmonics,0,F$26*(coeff/F$25^power)*(sinterm*SIN(F$25*$B138)+costerm*COS(F$25*$B138)))</f>
        <v>0</v>
      </c>
      <c r="G138" s="3">
        <f>IF(G$25&gt;harmonics,0,G$26*(coeff/G$25^power)*(sinterm*SIN(G$25*$B138)+costerm*COS(G$25*$B138)))</f>
        <v>-0.0828905633154892</v>
      </c>
      <c r="H138" s="3">
        <f>IF(H$25&gt;harmonics,0,H$26*(coeff/H$25^power)*(sinterm*SIN(H$25*$B138)+costerm*COS(H$25*$B138)))</f>
        <v>0</v>
      </c>
      <c r="I138" s="3">
        <f>IF(I$25&gt;harmonics,0,I$26*(coeff/I$25^power)*(sinterm*SIN(I$25*$B138)+costerm*COS(I$25*$B138)))</f>
        <v>-0.11756211684706</v>
      </c>
      <c r="J138" s="3">
        <f>IF(J$25&gt;harmonics,0,J$26*(coeff/J$25^power)*(sinterm*SIN(J$25*$B138)+costerm*COS(J$25*$B138)))</f>
        <v>0</v>
      </c>
      <c r="K138" s="3">
        <f>IF(K$25&gt;harmonics,0,K$26*(coeff/K$25^power)*(sinterm*SIN(K$25*$B138)+costerm*COS(K$25*$B138)))</f>
        <v>0.14257564000519463</v>
      </c>
      <c r="L138" s="3">
        <f>IF(L$25&gt;harmonics,0,L$26*(coeff/L$25^power)*(sinterm*SIN(L$25*$B138)+costerm*COS(L$25*$B138)))</f>
        <v>0</v>
      </c>
      <c r="M138" s="3">
        <f>IF(M$25&gt;harmonics,0,M$26*(coeff/M$25^power)*(sinterm*SIN(M$25*$B138)+costerm*COS(M$25*$B138)))</f>
        <v>-0.07605622428127597</v>
      </c>
      <c r="N138" s="3">
        <f>IF(N$25&gt;harmonics,0,N$26*(coeff/N$25^power)*(sinterm*SIN(N$25*$B138)+costerm*COS(N$25*$B138)))</f>
        <v>0</v>
      </c>
      <c r="O138" s="3">
        <f>IF(O$25&gt;harmonics,0,O$26*(coeff/O$25^power)*(sinterm*SIN(O$25*$B138)+costerm*COS(O$25*$B138)))</f>
        <v>-0.011400143387430018</v>
      </c>
      <c r="P138" s="3">
        <f>IF(P$25&gt;harmonics,0,P$26*(coeff/P$25^power)*(sinterm*SIN(P$25*$B138)+costerm*COS(P$25*$B138)))</f>
        <v>0</v>
      </c>
      <c r="Q138" s="3">
        <f>IF(Q$25&gt;harmonics,0,Q$26*(coeff/Q$25^power)*(sinterm*SIN(Q$25*$B138)+costerm*COS(Q$25*$B138)))</f>
        <v>0.06495165734670202</v>
      </c>
      <c r="R138" s="3">
        <f>IF(R$25&gt;harmonics,0,R$26*(coeff/R$25^power)*(sinterm*SIN(R$25*$B138)+costerm*COS(R$25*$B138)))</f>
        <v>0</v>
      </c>
      <c r="S138" s="3">
        <f>IF(S$25&gt;harmonics,0,S$26*(coeff/S$25^power)*(sinterm*SIN(S$25*$B138)+costerm*COS(S$25*$B138)))</f>
        <v>-0.06340183226302526</v>
      </c>
      <c r="T138" s="3">
        <f>IF(T$25&gt;harmonics,0,T$26*(coeff/T$25^power)*(sinterm*SIN(T$25*$B138)+costerm*COS(T$25*$B138)))</f>
        <v>0</v>
      </c>
      <c r="U138" s="3">
        <f>IF(U$25&gt;harmonics,0,U$26*(coeff/U$25^power)*(sinterm*SIN(U$25*$B138)+costerm*COS(U$25*$B138)))</f>
        <v>0.021648562630214353</v>
      </c>
      <c r="V138" s="3">
        <f>IF(V$25&gt;harmonics,0,V$26*(coeff/V$25^power)*(sinterm*SIN(V$25*$B138)+costerm*COS(V$25*$B138)))</f>
        <v>0</v>
      </c>
      <c r="W138" s="3">
        <f>IF(W$25&gt;harmonics,0,W$26*(coeff/W$25^power)*(sinterm*SIN(W$25*$B138)+costerm*COS(W$25*$B138)))</f>
        <v>0.025360944198128448</v>
      </c>
      <c r="X138" s="3">
        <f>IF(X$25&gt;harmonics,0,X$26*(coeff/X$25^power)*(sinterm*SIN(X$25*$B138)+costerm*COS(X$25*$B138)))</f>
        <v>0</v>
      </c>
      <c r="Y138" s="3">
        <f>IF(Y$25&gt;harmonics,0,Y$26*(coeff/Y$25^power)*(sinterm*SIN(Y$25*$B138)+costerm*COS(Y$25*$B138)))</f>
        <v>-0.046776756433746396</v>
      </c>
      <c r="Z138" s="3">
        <f>IF(Z$25&gt;harmonics,0,Z$26*(coeff/Z$25^power)*(sinterm*SIN(Z$25*$B138)+costerm*COS(Z$25*$B138)))</f>
        <v>0</v>
      </c>
      <c r="AA138" s="3">
        <f>IF(AA$25&gt;harmonics,0,AA$26*(coeff/AA$25^power)*(sinterm*SIN(AA$25*$B138)+costerm*COS(AA$25*$B138)))</f>
        <v>0.03349658357553601</v>
      </c>
      <c r="AB138" s="3">
        <f>IF(AB$25&gt;harmonics,0,AB$26*(coeff/AB$25^power)*(sinterm*SIN(AB$25*$B138)+costerm*COS(AB$25*$B138)))</f>
        <v>0</v>
      </c>
      <c r="AC138" s="3">
        <f>IF(AC$25&gt;harmonics,0,AC$26*(coeff/AC$25^power)*(sinterm*SIN(AC$25*$B138)+costerm*COS(AC$25*$B138)))</f>
        <v>6.262471878102952E-06</v>
      </c>
      <c r="AD138" s="3">
        <f>IF(AD$25&gt;harmonics,0,AD$26*(coeff/AD$25^power)*(sinterm*SIN(AD$25*$B138)+costerm*COS(AD$25*$B138)))</f>
        <v>0</v>
      </c>
      <c r="AE138" s="3">
        <f>IF(AE$25&gt;harmonics,0,AE$26*(coeff/AE$25^power)*(sinterm*SIN(AE$25*$B138)+costerm*COS(AE$25*$B138)))</f>
        <v>0</v>
      </c>
      <c r="AF138" s="3">
        <f>IF(AF$25&gt;harmonics,0,AF$26*(coeff/AF$25^power)*(sinterm*SIN(AF$25*$B138)+costerm*COS(AF$25*$B138)))</f>
        <v>0</v>
      </c>
      <c r="AG138" s="3">
        <f>IF(AG$25&gt;harmonics,0,AG$26*(coeff/AG$25^power)*(sinterm*SIN(AG$25*$B138)+costerm*COS(AG$25*$B138)))</f>
        <v>0</v>
      </c>
      <c r="AH138" s="3">
        <f>IF(AH$25&gt;harmonics,0,AH$26*(coeff/AH$25^power)*(sinterm*SIN(AH$25*$B138)+costerm*COS(AH$25*$B138)))</f>
        <v>0</v>
      </c>
      <c r="AI138" s="3">
        <f>IF(AI$25&gt;harmonics,0,AI$26*(coeff/AI$25^power)*(sinterm*SIN(AI$25*$B138)+costerm*COS(AI$25*$B138)))</f>
        <v>0</v>
      </c>
      <c r="AJ138" s="3">
        <f>IF(AJ$25&gt;harmonics,0,AJ$26*(coeff/AJ$25^power)*(sinterm*SIN(AJ$25*$B138)+costerm*COS(AJ$25*$B138)))</f>
        <v>0</v>
      </c>
      <c r="AK138" s="3">
        <f>IF(AK$25&gt;harmonics,0,AK$26*(coeff/AK$25^power)*(sinterm*SIN(AK$25*$B138)+costerm*COS(AK$25*$B138)))</f>
        <v>0</v>
      </c>
      <c r="AL138" s="3">
        <f>IF(AL$25&gt;harmonics,0,AL$26*(coeff/AL$25^power)*(sinterm*SIN(AL$25*$B138)+costerm*COS(AL$25*$B138)))</f>
        <v>0</v>
      </c>
      <c r="AM138" s="3">
        <f>IF(AM$25&gt;harmonics,0,AM$26*(coeff/AM$25^power)*(sinterm*SIN(AM$25*$B138)+costerm*COS(AM$25*$B138)))</f>
        <v>0</v>
      </c>
      <c r="AN138" s="3">
        <f>IF(AN$25&gt;harmonics,0,AN$26*(coeff/AN$25^power)*(sinterm*SIN(AN$25*$B138)+costerm*COS(AN$25*$B138)))</f>
        <v>0</v>
      </c>
      <c r="AO138" s="3">
        <f>IF(AO$25&gt;harmonics,0,AO$26*(coeff/AO$25^power)*(sinterm*SIN(AO$25*$B138)+costerm*COS(AO$25*$B138)))</f>
        <v>0</v>
      </c>
      <c r="AP138" s="3">
        <f>IF(AP$25&gt;harmonics,0,AP$26*(coeff/AP$25^power)*(sinterm*SIN(AP$25*$B138)+costerm*COS(AP$25*$B138)))</f>
        <v>0</v>
      </c>
      <c r="AQ138" s="3">
        <f>IF(AQ$25&gt;harmonics,0,AQ$26*(coeff/AQ$25^power)*(sinterm*SIN(AQ$25*$B138)+costerm*COS(AQ$25*$B138)))</f>
        <v>0</v>
      </c>
      <c r="AR138" s="3">
        <f>IF(AR$25&gt;harmonics,0,AR$26*(coeff/AR$25^power)*(sinterm*SIN(AR$25*$B138)+costerm*COS(AR$25*$B138)))</f>
        <v>0</v>
      </c>
      <c r="AS138" s="3">
        <f>IF(AS$25&gt;harmonics,0,AS$26*(coeff/AS$25^power)*(sinterm*SIN(AS$25*$B138)+costerm*COS(AS$25*$B138)))</f>
        <v>0</v>
      </c>
      <c r="AT138" s="3">
        <f>IF(AT$25&gt;harmonics,0,AT$26*(coeff/AT$25^power)*(sinterm*SIN(AT$25*$B138)+costerm*COS(AT$25*$B138)))</f>
        <v>0</v>
      </c>
      <c r="AU138" s="3">
        <f>IF(AU$25&gt;harmonics,0,AU$26*(coeff/AU$25^power)*(sinterm*SIN(AU$25*$B138)+costerm*COS(AU$25*$B138)))</f>
        <v>0</v>
      </c>
      <c r="AV138" s="3">
        <f>IF(AV$25&gt;harmonics,0,AV$26*(coeff/AV$25^power)*(sinterm*SIN(AV$25*$B138)+costerm*COS(AV$25*$B138)))</f>
        <v>0</v>
      </c>
      <c r="AW138" s="3">
        <f>IF(AW$25&gt;harmonics,0,AW$26*(coeff/AW$25^power)*(sinterm*SIN(AW$25*$B138)+costerm*COS(AW$25*$B138)))</f>
        <v>0</v>
      </c>
      <c r="AX138" s="3">
        <f>IF(AX$25&gt;harmonics,0,AX$26*(coeff/AX$25^power)*(sinterm*SIN(AX$25*$B138)+costerm*COS(AX$25*$B138)))</f>
        <v>0</v>
      </c>
      <c r="AY138" s="3">
        <f>IF(AY$25&gt;harmonics,0,AY$26*(coeff/AY$25^power)*(sinterm*SIN(AY$25*$B138)+costerm*COS(AY$25*$B138)))</f>
        <v>0</v>
      </c>
      <c r="AZ138" s="3">
        <f>IF(AZ$25&gt;harmonics,0,AZ$26*(coeff/AZ$25^power)*(sinterm*SIN(AZ$25*$B138)+costerm*COS(AZ$25*$B138)))</f>
        <v>0</v>
      </c>
      <c r="BA138" s="3">
        <f>IF(BA$25&gt;harmonics,0,BA$26*(coeff/BA$25^power)*(sinterm*SIN(BA$25*$B138)+costerm*COS(BA$25*$B138)))</f>
        <v>0</v>
      </c>
      <c r="BB138" s="3">
        <f>IF(BB$25&gt;harmonics,0,BB$26*(coeff/BB$25^power)*(sinterm*SIN(BB$25*$B138)+costerm*COS(BB$25*$B138)))</f>
        <v>0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2:114" ht="12.75">
      <c r="B139" s="3">
        <f t="shared" si="9"/>
        <v>7.539816000000009</v>
      </c>
      <c r="C139" s="3">
        <f t="shared" si="8"/>
        <v>0.7746667232302736</v>
      </c>
      <c r="D139" s="3">
        <f t="shared" si="10"/>
        <v>0</v>
      </c>
      <c r="E139" s="3">
        <f>IF(E$25&gt;harmonics,0,E$26*(coeff/E$25^power)*(sinterm*SIN(E$25*$B139)+costerm*COS(E$25*$B139)))</f>
        <v>0.951054548265448</v>
      </c>
      <c r="F139" s="3">
        <f>IF(F$25&gt;harmonics,0,F$26*(coeff/F$25^power)*(sinterm*SIN(F$25*$B139)+costerm*COS(F$25*$B139)))</f>
        <v>0</v>
      </c>
      <c r="G139" s="3">
        <f>IF(G$25&gt;harmonics,0,G$26*(coeff/G$25^power)*(sinterm*SIN(G$25*$B139)+costerm*COS(G$25*$B139)))</f>
        <v>-0.19592326507689853</v>
      </c>
      <c r="H139" s="3">
        <f>IF(H$25&gt;harmonics,0,H$26*(coeff/H$25^power)*(sinterm*SIN(H$25*$B139)+costerm*COS(H$25*$B139)))</f>
        <v>0</v>
      </c>
      <c r="I139" s="3">
        <f>IF(I$25&gt;harmonics,0,I$26*(coeff/I$25^power)*(sinterm*SIN(I$25*$B139)+costerm*COS(I$25*$B139)))</f>
        <v>-6.368615493740815E-06</v>
      </c>
      <c r="J139" s="3">
        <f>IF(J$25&gt;harmonics,0,J$26*(coeff/J$25^power)*(sinterm*SIN(J$25*$B139)+costerm*COS(J$25*$B139)))</f>
        <v>0</v>
      </c>
      <c r="K139" s="3">
        <f>IF(K$25&gt;harmonics,0,K$26*(coeff/K$25^power)*(sinterm*SIN(K$25*$B139)+costerm*COS(K$25*$B139)))</f>
        <v>0.08397447399079135</v>
      </c>
      <c r="L139" s="3">
        <f>IF(L$25&gt;harmonics,0,L$26*(coeff/L$25^power)*(sinterm*SIN(L$25*$B139)+costerm*COS(L$25*$B139)))</f>
        <v>0</v>
      </c>
      <c r="M139" s="3">
        <f>IF(M$25&gt;harmonics,0,M$26*(coeff/M$25^power)*(sinterm*SIN(M$25*$B139)+costerm*COS(M$25*$B139)))</f>
        <v>-0.10567491409185108</v>
      </c>
      <c r="N139" s="3">
        <f>IF(N$25&gt;harmonics,0,N$26*(coeff/N$25^power)*(sinterm*SIN(N$25*$B139)+costerm*COS(N$25*$B139)))</f>
        <v>0</v>
      </c>
      <c r="O139" s="3">
        <f>IF(O$25&gt;harmonics,0,O$26*(coeff/O$25^power)*(sinterm*SIN(O$25*$B139)+costerm*COS(O$25*$B139)))</f>
        <v>0.08645771507698485</v>
      </c>
      <c r="P139" s="3">
        <f>IF(P$25&gt;harmonics,0,P$26*(coeff/P$25^power)*(sinterm*SIN(P$25*$B139)+costerm*COS(P$25*$B139)))</f>
        <v>0</v>
      </c>
      <c r="Q139" s="3">
        <f>IF(Q$25&gt;harmonics,0,Q$26*(coeff/Q$25^power)*(sinterm*SIN(Q$25*$B139)+costerm*COS(Q$25*$B139)))</f>
        <v>-0.0452090977032227</v>
      </c>
      <c r="R139" s="3">
        <f>IF(R$25&gt;harmonics,0,R$26*(coeff/R$25^power)*(sinterm*SIN(R$25*$B139)+costerm*COS(R$25*$B139)))</f>
        <v>0</v>
      </c>
      <c r="S139" s="3">
        <f>IF(S$25&gt;harmonics,0,S$26*(coeff/S$25^power)*(sinterm*SIN(S$25*$B139)+costerm*COS(S$25*$B139)))</f>
        <v>-6.368615484656908E-06</v>
      </c>
      <c r="T139" s="3">
        <f>IF(T$25&gt;harmonics,0,T$26*(coeff/T$25^power)*(sinterm*SIN(T$25*$B139)+costerm*COS(T$25*$B139)))</f>
        <v>0</v>
      </c>
      <c r="U139" s="3">
        <f>IF(U$25&gt;harmonics,0,U$26*(coeff/U$25^power)*(sinterm*SIN(U$25*$B139)+costerm*COS(U$25*$B139)))</f>
        <v>0.03458075519154288</v>
      </c>
      <c r="V139" s="3">
        <f>IF(V$25&gt;harmonics,0,V$26*(coeff/V$25^power)*(sinterm*SIN(V$25*$B139)+costerm*COS(V$25*$B139)))</f>
        <v>0</v>
      </c>
      <c r="W139" s="3">
        <f>IF(W$25&gt;harmonics,0,W$26*(coeff/W$25^power)*(sinterm*SIN(W$25*$B139)+costerm*COS(W$25*$B139)))</f>
        <v>-0.05005757376475673</v>
      </c>
      <c r="X139" s="3">
        <f>IF(X$25&gt;harmonics,0,X$26*(coeff/X$25^power)*(sinterm*SIN(X$25*$B139)+costerm*COS(X$25*$B139)))</f>
        <v>0</v>
      </c>
      <c r="Y139" s="3">
        <f>IF(Y$25&gt;harmonics,0,Y$26*(coeff/Y$25^power)*(sinterm*SIN(Y$25*$B139)+costerm*COS(Y$25*$B139)))</f>
        <v>0.045286437122423084</v>
      </c>
      <c r="Z139" s="3">
        <f>IF(Z$25&gt;harmonics,0,Z$26*(coeff/Z$25^power)*(sinterm*SIN(Z$25*$B139)+costerm*COS(Z$25*$B139)))</f>
        <v>0</v>
      </c>
      <c r="AA139" s="3">
        <f>IF(AA$25&gt;harmonics,0,AA$26*(coeff/AA$25^power)*(sinterm*SIN(AA$25*$B139)+costerm*COS(AA$25*$B139)))</f>
        <v>-0.02555072794214651</v>
      </c>
      <c r="AB139" s="3">
        <f>IF(AB$25&gt;harmonics,0,AB$26*(coeff/AB$25^power)*(sinterm*SIN(AB$25*$B139)+costerm*COS(AB$25*$B139)))</f>
        <v>0</v>
      </c>
      <c r="AC139" s="3">
        <f>IF(AC$25&gt;harmonics,0,AC$26*(coeff/AC$25^power)*(sinterm*SIN(AC$25*$B139)+costerm*COS(AC$25*$B139)))</f>
        <v>-6.368615468194397E-06</v>
      </c>
      <c r="AD139" s="3">
        <f>IF(AD$25&gt;harmonics,0,AD$26*(coeff/AD$25^power)*(sinterm*SIN(AD$25*$B139)+costerm*COS(AD$25*$B139)))</f>
        <v>0</v>
      </c>
      <c r="AE139" s="3">
        <f>IF(AE$25&gt;harmonics,0,AE$26*(coeff/AE$25^power)*(sinterm*SIN(AE$25*$B139)+costerm*COS(AE$25*$B139)))</f>
        <v>0</v>
      </c>
      <c r="AF139" s="3">
        <f>IF(AF$25&gt;harmonics,0,AF$26*(coeff/AF$25^power)*(sinterm*SIN(AF$25*$B139)+costerm*COS(AF$25*$B139)))</f>
        <v>0</v>
      </c>
      <c r="AG139" s="3">
        <f>IF(AG$25&gt;harmonics,0,AG$26*(coeff/AG$25^power)*(sinterm*SIN(AG$25*$B139)+costerm*COS(AG$25*$B139)))</f>
        <v>0</v>
      </c>
      <c r="AH139" s="3">
        <f>IF(AH$25&gt;harmonics,0,AH$26*(coeff/AH$25^power)*(sinterm*SIN(AH$25*$B139)+costerm*COS(AH$25*$B139)))</f>
        <v>0</v>
      </c>
      <c r="AI139" s="3">
        <f>IF(AI$25&gt;harmonics,0,AI$26*(coeff/AI$25^power)*(sinterm*SIN(AI$25*$B139)+costerm*COS(AI$25*$B139)))</f>
        <v>0</v>
      </c>
      <c r="AJ139" s="3">
        <f>IF(AJ$25&gt;harmonics,0,AJ$26*(coeff/AJ$25^power)*(sinterm*SIN(AJ$25*$B139)+costerm*COS(AJ$25*$B139)))</f>
        <v>0</v>
      </c>
      <c r="AK139" s="3">
        <f>IF(AK$25&gt;harmonics,0,AK$26*(coeff/AK$25^power)*(sinterm*SIN(AK$25*$B139)+costerm*COS(AK$25*$B139)))</f>
        <v>0</v>
      </c>
      <c r="AL139" s="3">
        <f>IF(AL$25&gt;harmonics,0,AL$26*(coeff/AL$25^power)*(sinterm*SIN(AL$25*$B139)+costerm*COS(AL$25*$B139)))</f>
        <v>0</v>
      </c>
      <c r="AM139" s="3">
        <f>IF(AM$25&gt;harmonics,0,AM$26*(coeff/AM$25^power)*(sinterm*SIN(AM$25*$B139)+costerm*COS(AM$25*$B139)))</f>
        <v>0</v>
      </c>
      <c r="AN139" s="3">
        <f>IF(AN$25&gt;harmonics,0,AN$26*(coeff/AN$25^power)*(sinterm*SIN(AN$25*$B139)+costerm*COS(AN$25*$B139)))</f>
        <v>0</v>
      </c>
      <c r="AO139" s="3">
        <f>IF(AO$25&gt;harmonics,0,AO$26*(coeff/AO$25^power)*(sinterm*SIN(AO$25*$B139)+costerm*COS(AO$25*$B139)))</f>
        <v>0</v>
      </c>
      <c r="AP139" s="3">
        <f>IF(AP$25&gt;harmonics,0,AP$26*(coeff/AP$25^power)*(sinterm*SIN(AP$25*$B139)+costerm*COS(AP$25*$B139)))</f>
        <v>0</v>
      </c>
      <c r="AQ139" s="3">
        <f>IF(AQ$25&gt;harmonics,0,AQ$26*(coeff/AQ$25^power)*(sinterm*SIN(AQ$25*$B139)+costerm*COS(AQ$25*$B139)))</f>
        <v>0</v>
      </c>
      <c r="AR139" s="3">
        <f>IF(AR$25&gt;harmonics,0,AR$26*(coeff/AR$25^power)*(sinterm*SIN(AR$25*$B139)+costerm*COS(AR$25*$B139)))</f>
        <v>0</v>
      </c>
      <c r="AS139" s="3">
        <f>IF(AS$25&gt;harmonics,0,AS$26*(coeff/AS$25^power)*(sinterm*SIN(AS$25*$B139)+costerm*COS(AS$25*$B139)))</f>
        <v>0</v>
      </c>
      <c r="AT139" s="3">
        <f>IF(AT$25&gt;harmonics,0,AT$26*(coeff/AT$25^power)*(sinterm*SIN(AT$25*$B139)+costerm*COS(AT$25*$B139)))</f>
        <v>0</v>
      </c>
      <c r="AU139" s="3">
        <f>IF(AU$25&gt;harmonics,0,AU$26*(coeff/AU$25^power)*(sinterm*SIN(AU$25*$B139)+costerm*COS(AU$25*$B139)))</f>
        <v>0</v>
      </c>
      <c r="AV139" s="3">
        <f>IF(AV$25&gt;harmonics,0,AV$26*(coeff/AV$25^power)*(sinterm*SIN(AV$25*$B139)+costerm*COS(AV$25*$B139)))</f>
        <v>0</v>
      </c>
      <c r="AW139" s="3">
        <f>IF(AW$25&gt;harmonics,0,AW$26*(coeff/AW$25^power)*(sinterm*SIN(AW$25*$B139)+costerm*COS(AW$25*$B139)))</f>
        <v>0</v>
      </c>
      <c r="AX139" s="3">
        <f>IF(AX$25&gt;harmonics,0,AX$26*(coeff/AX$25^power)*(sinterm*SIN(AX$25*$B139)+costerm*COS(AX$25*$B139)))</f>
        <v>0</v>
      </c>
      <c r="AY139" s="3">
        <f>IF(AY$25&gt;harmonics,0,AY$26*(coeff/AY$25^power)*(sinterm*SIN(AY$25*$B139)+costerm*COS(AY$25*$B139)))</f>
        <v>0</v>
      </c>
      <c r="AZ139" s="3">
        <f>IF(AZ$25&gt;harmonics,0,AZ$26*(coeff/AZ$25^power)*(sinterm*SIN(AZ$25*$B139)+costerm*COS(AZ$25*$B139)))</f>
        <v>0</v>
      </c>
      <c r="BA139" s="3">
        <f>IF(BA$25&gt;harmonics,0,BA$26*(coeff/BA$25^power)*(sinterm*SIN(BA$25*$B139)+costerm*COS(BA$25*$B139)))</f>
        <v>0</v>
      </c>
      <c r="BB139" s="3">
        <f>IF(BB$25&gt;harmonics,0,BB$26*(coeff/BB$25^power)*(sinterm*SIN(BB$25*$B139)+costerm*COS(BB$25*$B139)))</f>
        <v>0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2:114" ht="12.75">
      <c r="B140" s="3">
        <f t="shared" si="9"/>
        <v>7.665479600000009</v>
      </c>
      <c r="C140" s="3">
        <f t="shared" si="8"/>
        <v>0.816878337536983</v>
      </c>
      <c r="D140" s="3">
        <f t="shared" si="10"/>
        <v>0</v>
      </c>
      <c r="E140" s="3">
        <f>IF(E$25&gt;harmonics,0,E$26*(coeff/E$25^power)*(sinterm*SIN(E$25*$B140)+costerm*COS(E$25*$B140)))</f>
        <v>0.9822860374592295</v>
      </c>
      <c r="F140" s="3">
        <f>IF(F$25&gt;harmonics,0,F$26*(coeff/F$25^power)*(sinterm*SIN(F$25*$B140)+costerm*COS(F$25*$B140)))</f>
        <v>0</v>
      </c>
      <c r="G140" s="3">
        <f>IF(G$25&gt;harmonics,0,G$26*(coeff/G$25^power)*(sinterm*SIN(G$25*$B140)+costerm*COS(G$25*$B140)))</f>
        <v>-0.2814391724315014</v>
      </c>
      <c r="H140" s="3">
        <f>IF(H$25&gt;harmonics,0,H$26*(coeff/H$25^power)*(sinterm*SIN(H$25*$B140)+costerm*COS(H$25*$B140)))</f>
        <v>0</v>
      </c>
      <c r="I140" s="3">
        <f>IF(I$25&gt;harmonics,0,I$26*(coeff/I$25^power)*(sinterm*SIN(I$25*$B140)+costerm*COS(I$25*$B140)))</f>
        <v>0.1175518122067565</v>
      </c>
      <c r="J140" s="3">
        <f>IF(J$25&gt;harmonics,0,J$26*(coeff/J$25^power)*(sinterm*SIN(J$25*$B140)+costerm*COS(J$25*$B140)))</f>
        <v>0</v>
      </c>
      <c r="K140" s="3">
        <f>IF(K$25&gt;harmonics,0,K$26*(coeff/K$25^power)*(sinterm*SIN(K$25*$B140)+costerm*COS(K$25*$B140)))</f>
        <v>-0.035520855358724825</v>
      </c>
      <c r="L140" s="3">
        <f>IF(L$25&gt;harmonics,0,L$26*(coeff/L$25^power)*(sinterm*SIN(L$25*$B140)+costerm*COS(L$25*$B140)))</f>
        <v>0</v>
      </c>
      <c r="M140" s="3">
        <f>IF(M$25&gt;harmonics,0,M$26*(coeff/M$25^power)*(sinterm*SIN(M$25*$B140)+costerm*COS(M$25*$B140)))</f>
        <v>-0.013932338520507853</v>
      </c>
      <c r="N140" s="3">
        <f>IF(N$25&gt;harmonics,0,N$26*(coeff/N$25^power)*(sinterm*SIN(N$25*$B140)+costerm*COS(N$25*$B140)))</f>
        <v>0</v>
      </c>
      <c r="O140" s="3">
        <f>IF(O$25&gt;harmonics,0,O$26*(coeff/O$25^power)*(sinterm*SIN(O$25*$B140)+costerm*COS(O$25*$B140)))</f>
        <v>0.04380146231825579</v>
      </c>
      <c r="P140" s="3">
        <f>IF(P$25&gt;harmonics,0,P$26*(coeff/P$25^power)*(sinterm*SIN(P$25*$B140)+costerm*COS(P$25*$B140)))</f>
        <v>0</v>
      </c>
      <c r="Q140" s="3">
        <f>IF(Q$25&gt;harmonics,0,Q$26*(coeff/Q$25^power)*(sinterm*SIN(Q$25*$B140)+costerm*COS(Q$25*$B140)))</f>
        <v>-0.05927437640109378</v>
      </c>
      <c r="R140" s="3">
        <f>IF(R$25&gt;harmonics,0,R$26*(coeff/R$25^power)*(sinterm*SIN(R$25*$B140)+costerm*COS(R$25*$B140)))</f>
        <v>0</v>
      </c>
      <c r="S140" s="3">
        <f>IF(S$25&gt;harmonics,0,S$26*(coeff/S$25^power)*(sinterm*SIN(S$25*$B140)+costerm*COS(S$25*$B140)))</f>
        <v>0.06340576826456927</v>
      </c>
      <c r="T140" s="3">
        <f>IF(T$25&gt;harmonics,0,T$26*(coeff/T$25^power)*(sinterm*SIN(T$25*$B140)+costerm*COS(T$25*$B140)))</f>
        <v>0</v>
      </c>
      <c r="U140" s="3">
        <f>IF(U$25&gt;harmonics,0,U$26*(coeff/U$25^power)*(sinterm*SIN(U$25*$B140)+costerm*COS(U$25*$B140)))</f>
        <v>-0.05870704770430358</v>
      </c>
      <c r="V140" s="3">
        <f>IF(V$25&gt;harmonics,0,V$26*(coeff/V$25^power)*(sinterm*SIN(V$25*$B140)+costerm*COS(V$25*$B140)))</f>
        <v>0</v>
      </c>
      <c r="W140" s="3">
        <f>IF(W$25&gt;harmonics,0,W$26*(coeff/W$25^power)*(sinterm*SIN(W$25*$B140)+costerm*COS(W$25*$B140)))</f>
        <v>0.04761971926689041</v>
      </c>
      <c r="X140" s="3">
        <f>IF(X$25&gt;harmonics,0,X$26*(coeff/X$25^power)*(sinterm*SIN(X$25*$B140)+costerm*COS(X$25*$B140)))</f>
        <v>0</v>
      </c>
      <c r="Y140" s="3">
        <f>IF(Y$25&gt;harmonics,0,Y$26*(coeff/Y$25^power)*(sinterm*SIN(Y$25*$B140)+costerm*COS(Y$25*$B140)))</f>
        <v>-0.032592761037142155</v>
      </c>
      <c r="Z140" s="3">
        <f>IF(Z$25&gt;harmonics,0,Z$26*(coeff/Z$25^power)*(sinterm*SIN(Z$25*$B140)+costerm*COS(Z$25*$B140)))</f>
        <v>0</v>
      </c>
      <c r="AA140" s="3">
        <f>IF(AA$25&gt;harmonics,0,AA$26*(coeff/AA$25^power)*(sinterm*SIN(AA$25*$B140)+costerm*COS(AA$25*$B140)))</f>
        <v>0.01599939507791193</v>
      </c>
      <c r="AB140" s="3">
        <f>IF(AB$25&gt;harmonics,0,AB$26*(coeff/AB$25^power)*(sinterm*SIN(AB$25*$B140)+costerm*COS(AB$25*$B140)))</f>
        <v>0</v>
      </c>
      <c r="AC140" s="3">
        <f>IF(AC$25&gt;harmonics,0,AC$26*(coeff/AC$25^power)*(sinterm*SIN(AC$25*$B140)+costerm*COS(AC$25*$B140)))</f>
        <v>6.474759058240996E-06</v>
      </c>
      <c r="AD140" s="3">
        <f>IF(AD$25&gt;harmonics,0,AD$26*(coeff/AD$25^power)*(sinterm*SIN(AD$25*$B140)+costerm*COS(AD$25*$B140)))</f>
        <v>0</v>
      </c>
      <c r="AE140" s="3">
        <f>IF(AE$25&gt;harmonics,0,AE$26*(coeff/AE$25^power)*(sinterm*SIN(AE$25*$B140)+costerm*COS(AE$25*$B140)))</f>
        <v>0</v>
      </c>
      <c r="AF140" s="3">
        <f>IF(AF$25&gt;harmonics,0,AF$26*(coeff/AF$25^power)*(sinterm*SIN(AF$25*$B140)+costerm*COS(AF$25*$B140)))</f>
        <v>0</v>
      </c>
      <c r="AG140" s="3">
        <f>IF(AG$25&gt;harmonics,0,AG$26*(coeff/AG$25^power)*(sinterm*SIN(AG$25*$B140)+costerm*COS(AG$25*$B140)))</f>
        <v>0</v>
      </c>
      <c r="AH140" s="3">
        <f>IF(AH$25&gt;harmonics,0,AH$26*(coeff/AH$25^power)*(sinterm*SIN(AH$25*$B140)+costerm*COS(AH$25*$B140)))</f>
        <v>0</v>
      </c>
      <c r="AI140" s="3">
        <f>IF(AI$25&gt;harmonics,0,AI$26*(coeff/AI$25^power)*(sinterm*SIN(AI$25*$B140)+costerm*COS(AI$25*$B140)))</f>
        <v>0</v>
      </c>
      <c r="AJ140" s="3">
        <f>IF(AJ$25&gt;harmonics,0,AJ$26*(coeff/AJ$25^power)*(sinterm*SIN(AJ$25*$B140)+costerm*COS(AJ$25*$B140)))</f>
        <v>0</v>
      </c>
      <c r="AK140" s="3">
        <f>IF(AK$25&gt;harmonics,0,AK$26*(coeff/AK$25^power)*(sinterm*SIN(AK$25*$B140)+costerm*COS(AK$25*$B140)))</f>
        <v>0</v>
      </c>
      <c r="AL140" s="3">
        <f>IF(AL$25&gt;harmonics,0,AL$26*(coeff/AL$25^power)*(sinterm*SIN(AL$25*$B140)+costerm*COS(AL$25*$B140)))</f>
        <v>0</v>
      </c>
      <c r="AM140" s="3">
        <f>IF(AM$25&gt;harmonics,0,AM$26*(coeff/AM$25^power)*(sinterm*SIN(AM$25*$B140)+costerm*COS(AM$25*$B140)))</f>
        <v>0</v>
      </c>
      <c r="AN140" s="3">
        <f>IF(AN$25&gt;harmonics,0,AN$26*(coeff/AN$25^power)*(sinterm*SIN(AN$25*$B140)+costerm*COS(AN$25*$B140)))</f>
        <v>0</v>
      </c>
      <c r="AO140" s="3">
        <f>IF(AO$25&gt;harmonics,0,AO$26*(coeff/AO$25^power)*(sinterm*SIN(AO$25*$B140)+costerm*COS(AO$25*$B140)))</f>
        <v>0</v>
      </c>
      <c r="AP140" s="3">
        <f>IF(AP$25&gt;harmonics,0,AP$26*(coeff/AP$25^power)*(sinterm*SIN(AP$25*$B140)+costerm*COS(AP$25*$B140)))</f>
        <v>0</v>
      </c>
      <c r="AQ140" s="3">
        <f>IF(AQ$25&gt;harmonics,0,AQ$26*(coeff/AQ$25^power)*(sinterm*SIN(AQ$25*$B140)+costerm*COS(AQ$25*$B140)))</f>
        <v>0</v>
      </c>
      <c r="AR140" s="3">
        <f>IF(AR$25&gt;harmonics,0,AR$26*(coeff/AR$25^power)*(sinterm*SIN(AR$25*$B140)+costerm*COS(AR$25*$B140)))</f>
        <v>0</v>
      </c>
      <c r="AS140" s="3">
        <f>IF(AS$25&gt;harmonics,0,AS$26*(coeff/AS$25^power)*(sinterm*SIN(AS$25*$B140)+costerm*COS(AS$25*$B140)))</f>
        <v>0</v>
      </c>
      <c r="AT140" s="3">
        <f>IF(AT$25&gt;harmonics,0,AT$26*(coeff/AT$25^power)*(sinterm*SIN(AT$25*$B140)+costerm*COS(AT$25*$B140)))</f>
        <v>0</v>
      </c>
      <c r="AU140" s="3">
        <f>IF(AU$25&gt;harmonics,0,AU$26*(coeff/AU$25^power)*(sinterm*SIN(AU$25*$B140)+costerm*COS(AU$25*$B140)))</f>
        <v>0</v>
      </c>
      <c r="AV140" s="3">
        <f>IF(AV$25&gt;harmonics,0,AV$26*(coeff/AV$25^power)*(sinterm*SIN(AV$25*$B140)+costerm*COS(AV$25*$B140)))</f>
        <v>0</v>
      </c>
      <c r="AW140" s="3">
        <f>IF(AW$25&gt;harmonics,0,AW$26*(coeff/AW$25^power)*(sinterm*SIN(AW$25*$B140)+costerm*COS(AW$25*$B140)))</f>
        <v>0</v>
      </c>
      <c r="AX140" s="3">
        <f>IF(AX$25&gt;harmonics,0,AX$26*(coeff/AX$25^power)*(sinterm*SIN(AX$25*$B140)+costerm*COS(AX$25*$B140)))</f>
        <v>0</v>
      </c>
      <c r="AY140" s="3">
        <f>IF(AY$25&gt;harmonics,0,AY$26*(coeff/AY$25^power)*(sinterm*SIN(AY$25*$B140)+costerm*COS(AY$25*$B140)))</f>
        <v>0</v>
      </c>
      <c r="AZ140" s="3">
        <f>IF(AZ$25&gt;harmonics,0,AZ$26*(coeff/AZ$25^power)*(sinterm*SIN(AZ$25*$B140)+costerm*COS(AZ$25*$B140)))</f>
        <v>0</v>
      </c>
      <c r="BA140" s="3">
        <f>IF(BA$25&gt;harmonics,0,BA$26*(coeff/BA$25^power)*(sinterm*SIN(BA$25*$B140)+costerm*COS(BA$25*$B140)))</f>
        <v>0</v>
      </c>
      <c r="BB140" s="3">
        <f>IF(BB$25&gt;harmonics,0,BB$26*(coeff/BB$25^power)*(sinterm*SIN(BB$25*$B140)+costerm*COS(BB$25*$B140)))</f>
        <v>0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2:114" ht="12.75">
      <c r="B141" s="3">
        <f t="shared" si="9"/>
        <v>7.791143200000009</v>
      </c>
      <c r="C141" s="3">
        <f t="shared" si="8"/>
        <v>0.7687900661336425</v>
      </c>
      <c r="D141" s="3">
        <f t="shared" si="10"/>
        <v>0</v>
      </c>
      <c r="E141" s="3">
        <f>IF(E$25&gt;harmonics,0,E$26*(coeff/E$25^power)*(sinterm*SIN(E$25*$B141)+costerm*COS(E$25*$B141)))</f>
        <v>0.998026315188362</v>
      </c>
      <c r="F141" s="3">
        <f>IF(F$25&gt;harmonics,0,F$26*(coeff/F$25^power)*(sinterm*SIN(F$25*$B141)+costerm*COS(F$25*$B141)))</f>
        <v>0</v>
      </c>
      <c r="G141" s="3">
        <f>IF(G$25&gt;harmonics,0,G$26*(coeff/G$25^power)*(sinterm*SIN(G$25*$B141)+costerm*COS(G$25*$B141)))</f>
        <v>-0.32742785037422306</v>
      </c>
      <c r="H141" s="3">
        <f>IF(H$25&gt;harmonics,0,H$26*(coeff/H$25^power)*(sinterm*SIN(H$25*$B141)+costerm*COS(H$25*$B141)))</f>
        <v>0</v>
      </c>
      <c r="I141" s="3">
        <f>IF(I$25&gt;harmonics,0,I$26*(coeff/I$25^power)*(sinterm*SIN(I$25*$B141)+costerm*COS(I$25*$B141)))</f>
        <v>0.19020926954529363</v>
      </c>
      <c r="J141" s="3">
        <f>IF(J$25&gt;harmonics,0,J$26*(coeff/J$25^power)*(sinterm*SIN(J$25*$B141)+costerm*COS(J$25*$B141)))</f>
        <v>0</v>
      </c>
      <c r="K141" s="3">
        <f>IF(K$25&gt;harmonics,0,K$26*(coeff/K$25^power)*(sinterm*SIN(K$25*$B141)+costerm*COS(K$25*$B141)))</f>
        <v>-0.12925820534591392</v>
      </c>
      <c r="L141" s="3">
        <f>IF(L$25&gt;harmonics,0,L$26*(coeff/L$25^power)*(sinterm*SIN(L$25*$B141)+costerm*COS(L$25*$B141)))</f>
        <v>0</v>
      </c>
      <c r="M141" s="3">
        <f>IF(M$25&gt;harmonics,0,M$26*(coeff/M$25^power)*(sinterm*SIN(M$25*$B141)+costerm*COS(M$25*$B141)))</f>
        <v>0.09381068755613159</v>
      </c>
      <c r="N141" s="3">
        <f>IF(N$25&gt;harmonics,0,N$26*(coeff/N$25^power)*(sinterm*SIN(N$25*$B141)+costerm*COS(N$25*$B141)))</f>
        <v>0</v>
      </c>
      <c r="O141" s="3">
        <f>IF(O$25&gt;harmonics,0,O$26*(coeff/O$25^power)*(sinterm*SIN(O$25*$B141)+costerm*COS(O$25*$B141)))</f>
        <v>-0.07004246342539214</v>
      </c>
      <c r="P141" s="3">
        <f>IF(P$25&gt;harmonics,0,P$26*(coeff/P$25^power)*(sinterm*SIN(P$25*$B141)+costerm*COS(P$25*$B141)))</f>
        <v>0</v>
      </c>
      <c r="Q141" s="3">
        <f>IF(Q$25&gt;harmonics,0,Q$26*(coeff/Q$25^power)*(sinterm*SIN(Q$25*$B141)+costerm*COS(Q$25*$B141)))</f>
        <v>0.05265267222253346</v>
      </c>
      <c r="R141" s="3">
        <f>IF(R$25&gt;harmonics,0,R$26*(coeff/R$25^power)*(sinterm*SIN(R$25*$B141)+costerm*COS(R$25*$B141)))</f>
        <v>0</v>
      </c>
      <c r="S141" s="3">
        <f>IF(S$25&gt;harmonics,0,S$26*(coeff/S$25^power)*(sinterm*SIN(S$25*$B141)+costerm*COS(S$25*$B141)))</f>
        <v>-0.03918035923314914</v>
      </c>
      <c r="T141" s="3">
        <f>IF(T$25&gt;harmonics,0,T$26*(coeff/T$25^power)*(sinterm*SIN(T$25*$B141)+costerm*COS(T$25*$B141)))</f>
        <v>0</v>
      </c>
      <c r="U141" s="3">
        <f>IF(U$25&gt;harmonics,0,U$26*(coeff/U$25^power)*(sinterm*SIN(U$25*$B141)+costerm*COS(U$25*$B141)))</f>
        <v>0.028332684351439954</v>
      </c>
      <c r="V141" s="3">
        <f>IF(V$25&gt;harmonics,0,V$26*(coeff/V$25^power)*(sinterm*SIN(V$25*$B141)+costerm*COS(V$25*$B141)))</f>
        <v>0</v>
      </c>
      <c r="W141" s="3">
        <f>IF(W$25&gt;harmonics,0,W$26*(coeff/W$25^power)*(sinterm*SIN(W$25*$B141)+costerm*COS(W$25*$B141)))</f>
        <v>-0.019368857537081906</v>
      </c>
      <c r="X141" s="3">
        <f>IF(X$25&gt;harmonics,0,X$26*(coeff/X$25^power)*(sinterm*SIN(X$25*$B141)+costerm*COS(X$25*$B141)))</f>
        <v>0</v>
      </c>
      <c r="Y141" s="3">
        <f>IF(Y$25&gt;harmonics,0,Y$26*(coeff/Y$25^power)*(sinterm*SIN(Y$25*$B141)+costerm*COS(Y$25*$B141)))</f>
        <v>0.011836001314692056</v>
      </c>
      <c r="Z141" s="3">
        <f>IF(Z$25&gt;harmonics,0,Z$26*(coeff/Z$25^power)*(sinterm*SIN(Z$25*$B141)+costerm*COS(Z$25*$B141)))</f>
        <v>0</v>
      </c>
      <c r="AA141" s="3">
        <f>IF(AA$25&gt;harmonics,0,AA$26*(coeff/AA$25^power)*(sinterm*SIN(AA$25*$B141)+costerm*COS(AA$25*$B141)))</f>
        <v>-0.0054427419518437315</v>
      </c>
      <c r="AB141" s="3">
        <f>IF(AB$25&gt;harmonics,0,AB$26*(coeff/AB$25^power)*(sinterm*SIN(AB$25*$B141)+costerm*COS(AB$25*$B141)))</f>
        <v>0</v>
      </c>
      <c r="AC141" s="3">
        <f>IF(AC$25&gt;harmonics,0,AC$26*(coeff/AC$25^power)*(sinterm*SIN(AC$25*$B141)+costerm*COS(AC$25*$B141)))</f>
        <v>-6.580902648242002E-06</v>
      </c>
      <c r="AD141" s="3">
        <f>IF(AD$25&gt;harmonics,0,AD$26*(coeff/AD$25^power)*(sinterm*SIN(AD$25*$B141)+costerm*COS(AD$25*$B141)))</f>
        <v>0</v>
      </c>
      <c r="AE141" s="3">
        <f>IF(AE$25&gt;harmonics,0,AE$26*(coeff/AE$25^power)*(sinterm*SIN(AE$25*$B141)+costerm*COS(AE$25*$B141)))</f>
        <v>0</v>
      </c>
      <c r="AF141" s="3">
        <f>IF(AF$25&gt;harmonics,0,AF$26*(coeff/AF$25^power)*(sinterm*SIN(AF$25*$B141)+costerm*COS(AF$25*$B141)))</f>
        <v>0</v>
      </c>
      <c r="AG141" s="3">
        <f>IF(AG$25&gt;harmonics,0,AG$26*(coeff/AG$25^power)*(sinterm*SIN(AG$25*$B141)+costerm*COS(AG$25*$B141)))</f>
        <v>0</v>
      </c>
      <c r="AH141" s="3">
        <f>IF(AH$25&gt;harmonics,0,AH$26*(coeff/AH$25^power)*(sinterm*SIN(AH$25*$B141)+costerm*COS(AH$25*$B141)))</f>
        <v>0</v>
      </c>
      <c r="AI141" s="3">
        <f>IF(AI$25&gt;harmonics,0,AI$26*(coeff/AI$25^power)*(sinterm*SIN(AI$25*$B141)+costerm*COS(AI$25*$B141)))</f>
        <v>0</v>
      </c>
      <c r="AJ141" s="3">
        <f>IF(AJ$25&gt;harmonics,0,AJ$26*(coeff/AJ$25^power)*(sinterm*SIN(AJ$25*$B141)+costerm*COS(AJ$25*$B141)))</f>
        <v>0</v>
      </c>
      <c r="AK141" s="3">
        <f>IF(AK$25&gt;harmonics,0,AK$26*(coeff/AK$25^power)*(sinterm*SIN(AK$25*$B141)+costerm*COS(AK$25*$B141)))</f>
        <v>0</v>
      </c>
      <c r="AL141" s="3">
        <f>IF(AL$25&gt;harmonics,0,AL$26*(coeff/AL$25^power)*(sinterm*SIN(AL$25*$B141)+costerm*COS(AL$25*$B141)))</f>
        <v>0</v>
      </c>
      <c r="AM141" s="3">
        <f>IF(AM$25&gt;harmonics,0,AM$26*(coeff/AM$25^power)*(sinterm*SIN(AM$25*$B141)+costerm*COS(AM$25*$B141)))</f>
        <v>0</v>
      </c>
      <c r="AN141" s="3">
        <f>IF(AN$25&gt;harmonics,0,AN$26*(coeff/AN$25^power)*(sinterm*SIN(AN$25*$B141)+costerm*COS(AN$25*$B141)))</f>
        <v>0</v>
      </c>
      <c r="AO141" s="3">
        <f>IF(AO$25&gt;harmonics,0,AO$26*(coeff/AO$25^power)*(sinterm*SIN(AO$25*$B141)+costerm*COS(AO$25*$B141)))</f>
        <v>0</v>
      </c>
      <c r="AP141" s="3">
        <f>IF(AP$25&gt;harmonics,0,AP$26*(coeff/AP$25^power)*(sinterm*SIN(AP$25*$B141)+costerm*COS(AP$25*$B141)))</f>
        <v>0</v>
      </c>
      <c r="AQ141" s="3">
        <f>IF(AQ$25&gt;harmonics,0,AQ$26*(coeff/AQ$25^power)*(sinterm*SIN(AQ$25*$B141)+costerm*COS(AQ$25*$B141)))</f>
        <v>0</v>
      </c>
      <c r="AR141" s="3">
        <f>IF(AR$25&gt;harmonics,0,AR$26*(coeff/AR$25^power)*(sinterm*SIN(AR$25*$B141)+costerm*COS(AR$25*$B141)))</f>
        <v>0</v>
      </c>
      <c r="AS141" s="3">
        <f>IF(AS$25&gt;harmonics,0,AS$26*(coeff/AS$25^power)*(sinterm*SIN(AS$25*$B141)+costerm*COS(AS$25*$B141)))</f>
        <v>0</v>
      </c>
      <c r="AT141" s="3">
        <f>IF(AT$25&gt;harmonics,0,AT$26*(coeff/AT$25^power)*(sinterm*SIN(AT$25*$B141)+costerm*COS(AT$25*$B141)))</f>
        <v>0</v>
      </c>
      <c r="AU141" s="3">
        <f>IF(AU$25&gt;harmonics,0,AU$26*(coeff/AU$25^power)*(sinterm*SIN(AU$25*$B141)+costerm*COS(AU$25*$B141)))</f>
        <v>0</v>
      </c>
      <c r="AV141" s="3">
        <f>IF(AV$25&gt;harmonics,0,AV$26*(coeff/AV$25^power)*(sinterm*SIN(AV$25*$B141)+costerm*COS(AV$25*$B141)))</f>
        <v>0</v>
      </c>
      <c r="AW141" s="3">
        <f>IF(AW$25&gt;harmonics,0,AW$26*(coeff/AW$25^power)*(sinterm*SIN(AW$25*$B141)+costerm*COS(AW$25*$B141)))</f>
        <v>0</v>
      </c>
      <c r="AX141" s="3">
        <f>IF(AX$25&gt;harmonics,0,AX$26*(coeff/AX$25^power)*(sinterm*SIN(AX$25*$B141)+costerm*COS(AX$25*$B141)))</f>
        <v>0</v>
      </c>
      <c r="AY141" s="3">
        <f>IF(AY$25&gt;harmonics,0,AY$26*(coeff/AY$25^power)*(sinterm*SIN(AY$25*$B141)+costerm*COS(AY$25*$B141)))</f>
        <v>0</v>
      </c>
      <c r="AZ141" s="3">
        <f>IF(AZ$25&gt;harmonics,0,AZ$26*(coeff/AZ$25^power)*(sinterm*SIN(AZ$25*$B141)+costerm*COS(AZ$25*$B141)))</f>
        <v>0</v>
      </c>
      <c r="BA141" s="3">
        <f>IF(BA$25&gt;harmonics,0,BA$26*(coeff/BA$25^power)*(sinterm*SIN(BA$25*$B141)+costerm*COS(BA$25*$B141)))</f>
        <v>0</v>
      </c>
      <c r="BB141" s="3">
        <f>IF(BB$25&gt;harmonics,0,BB$26*(coeff/BB$25^power)*(sinterm*SIN(BB$25*$B141)+costerm*COS(BB$25*$B141)))</f>
        <v>0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2:114" ht="12.75">
      <c r="B142" s="3">
        <f t="shared" si="9"/>
        <v>7.91680680000001</v>
      </c>
      <c r="C142" s="3">
        <f t="shared" si="8"/>
        <v>0.7687844538121505</v>
      </c>
      <c r="D142" s="3">
        <f t="shared" si="10"/>
        <v>0</v>
      </c>
      <c r="E142" s="3">
        <f>IF(E$25&gt;harmonics,0,E$26*(coeff/E$25^power)*(sinterm*SIN(E$25*$B142)+costerm*COS(E$25*$B142)))</f>
        <v>0.9980271482890668</v>
      </c>
      <c r="F142" s="3">
        <f>IF(F$25&gt;harmonics,0,F$26*(coeff/F$25^power)*(sinterm*SIN(F$25*$B142)+costerm*COS(F$25*$B142)))</f>
        <v>0</v>
      </c>
      <c r="G142" s="3">
        <f>IF(G$25&gt;harmonics,0,G$26*(coeff/G$25^power)*(sinterm*SIN(G$25*$B142)+costerm*COS(G$25*$B142)))</f>
        <v>-0.32743033653786335</v>
      </c>
      <c r="H142" s="3">
        <f>IF(H$25&gt;harmonics,0,H$26*(coeff/H$25^power)*(sinterm*SIN(H$25*$B142)+costerm*COS(H$25*$B142)))</f>
        <v>0</v>
      </c>
      <c r="I142" s="3">
        <f>IF(I$25&gt;harmonics,0,I$26*(coeff/I$25^power)*(sinterm*SIN(I$25*$B142)+costerm*COS(I$25*$B142)))</f>
        <v>0.1902133695636499</v>
      </c>
      <c r="J142" s="3">
        <f>IF(J$25&gt;harmonics,0,J$26*(coeff/J$25^power)*(sinterm*SIN(J$25*$B142)+costerm*COS(J$25*$B142)))</f>
        <v>0</v>
      </c>
      <c r="K142" s="3">
        <f>IF(K$25&gt;harmonics,0,K$26*(coeff/K$25^power)*(sinterm*SIN(K$25*$B142)+costerm*COS(K$25*$B142)))</f>
        <v>-0.12926385455935516</v>
      </c>
      <c r="L142" s="3">
        <f>IF(L$25&gt;harmonics,0,L$26*(coeff/L$25^power)*(sinterm*SIN(L$25*$B142)+costerm*COS(L$25*$B142)))</f>
        <v>0</v>
      </c>
      <c r="M142" s="3">
        <f>IF(M$25&gt;harmonics,0,M$26*(coeff/M$25^power)*(sinterm*SIN(M$25*$B142)+costerm*COS(M$25*$B142)))</f>
        <v>0.09381779687333693</v>
      </c>
      <c r="N142" s="3">
        <f>IF(N$25&gt;harmonics,0,N$26*(coeff/N$25^power)*(sinterm*SIN(N$25*$B142)+costerm*COS(N$25*$B142)))</f>
        <v>0</v>
      </c>
      <c r="O142" s="3">
        <f>IF(O$25&gt;harmonics,0,O$26*(coeff/O$25^power)*(sinterm*SIN(O$25*$B142)+costerm*COS(O$25*$B142)))</f>
        <v>-0.07005092072837034</v>
      </c>
      <c r="P142" s="3">
        <f>IF(P$25&gt;harmonics,0,P$26*(coeff/P$25^power)*(sinterm*SIN(P$25*$B142)+costerm*COS(P$25*$B142)))</f>
        <v>0</v>
      </c>
      <c r="Q142" s="3">
        <f>IF(Q$25&gt;harmonics,0,Q$26*(coeff/Q$25^power)*(sinterm*SIN(Q$25*$B142)+costerm*COS(Q$25*$B142)))</f>
        <v>0.05266234413478734</v>
      </c>
      <c r="R142" s="3">
        <f>IF(R$25&gt;harmonics,0,R$26*(coeff/R$25^power)*(sinterm*SIN(R$25*$B142)+costerm*COS(R$25*$B142)))</f>
        <v>0</v>
      </c>
      <c r="S142" s="3">
        <f>IF(S$25&gt;harmonics,0,S$26*(coeff/S$25^power)*(sinterm*SIN(S$25*$B142)+costerm*COS(S$25*$B142)))</f>
        <v>-0.039191093223101436</v>
      </c>
      <c r="T142" s="3">
        <f>IF(T$25&gt;harmonics,0,T$26*(coeff/T$25^power)*(sinterm*SIN(T$25*$B142)+costerm*COS(T$25*$B142)))</f>
        <v>0</v>
      </c>
      <c r="U142" s="3">
        <f>IF(U$25&gt;harmonics,0,U$26*(coeff/U$25^power)*(sinterm*SIN(U$25*$B142)+costerm*COS(U$25*$B142)))</f>
        <v>0.02834431113794104</v>
      </c>
      <c r="V142" s="3">
        <f>IF(V$25&gt;harmonics,0,V$26*(coeff/V$25^power)*(sinterm*SIN(V$25*$B142)+costerm*COS(V$25*$B142)))</f>
        <v>0</v>
      </c>
      <c r="W142" s="3">
        <f>IF(W$25&gt;harmonics,0,W$26*(coeff/W$25^power)*(sinterm*SIN(W$25*$B142)+costerm*COS(W$25*$B142)))</f>
        <v>-0.019381193759070322</v>
      </c>
      <c r="X142" s="3">
        <f>IF(X$25&gt;harmonics,0,X$26*(coeff/X$25^power)*(sinterm*SIN(X$25*$B142)+costerm*COS(X$25*$B142)))</f>
        <v>0</v>
      </c>
      <c r="Y142" s="3">
        <f>IF(Y$25&gt;harmonics,0,Y$26*(coeff/Y$25^power)*(sinterm*SIN(Y$25*$B142)+costerm*COS(Y$25*$B142)))</f>
        <v>0.01184885242290593</v>
      </c>
      <c r="Z142" s="3">
        <f>IF(Z$25&gt;harmonics,0,Z$26*(coeff/Z$25^power)*(sinterm*SIN(Z$25*$B142)+costerm*COS(Z$25*$B142)))</f>
        <v>0</v>
      </c>
      <c r="AA142" s="3">
        <f>IF(AA$25&gt;harmonics,0,AA$26*(coeff/AA$25^power)*(sinterm*SIN(AA$25*$B142)+costerm*COS(AA$25*$B142)))</f>
        <v>-0.005455905276969002</v>
      </c>
      <c r="AB142" s="3">
        <f>IF(AB$25&gt;harmonics,0,AB$26*(coeff/AB$25^power)*(sinterm*SIN(AB$25*$B142)+costerm*COS(AB$25*$B142)))</f>
        <v>0</v>
      </c>
      <c r="AC142" s="3">
        <f>IF(AC$25&gt;harmonics,0,AC$26*(coeff/AC$25^power)*(sinterm*SIN(AC$25*$B142)+costerm*COS(AC$25*$B142)))</f>
        <v>6.687046238196669E-06</v>
      </c>
      <c r="AD142" s="3">
        <f>IF(AD$25&gt;harmonics,0,AD$26*(coeff/AD$25^power)*(sinterm*SIN(AD$25*$B142)+costerm*COS(AD$25*$B142)))</f>
        <v>0</v>
      </c>
      <c r="AE142" s="3">
        <f>IF(AE$25&gt;harmonics,0,AE$26*(coeff/AE$25^power)*(sinterm*SIN(AE$25*$B142)+costerm*COS(AE$25*$B142)))</f>
        <v>0</v>
      </c>
      <c r="AF142" s="3">
        <f>IF(AF$25&gt;harmonics,0,AF$26*(coeff/AF$25^power)*(sinterm*SIN(AF$25*$B142)+costerm*COS(AF$25*$B142)))</f>
        <v>0</v>
      </c>
      <c r="AG142" s="3">
        <f>IF(AG$25&gt;harmonics,0,AG$26*(coeff/AG$25^power)*(sinterm*SIN(AG$25*$B142)+costerm*COS(AG$25*$B142)))</f>
        <v>0</v>
      </c>
      <c r="AH142" s="3">
        <f>IF(AH$25&gt;harmonics,0,AH$26*(coeff/AH$25^power)*(sinterm*SIN(AH$25*$B142)+costerm*COS(AH$25*$B142)))</f>
        <v>0</v>
      </c>
      <c r="AI142" s="3">
        <f>IF(AI$25&gt;harmonics,0,AI$26*(coeff/AI$25^power)*(sinterm*SIN(AI$25*$B142)+costerm*COS(AI$25*$B142)))</f>
        <v>0</v>
      </c>
      <c r="AJ142" s="3">
        <f>IF(AJ$25&gt;harmonics,0,AJ$26*(coeff/AJ$25^power)*(sinterm*SIN(AJ$25*$B142)+costerm*COS(AJ$25*$B142)))</f>
        <v>0</v>
      </c>
      <c r="AK142" s="3">
        <f>IF(AK$25&gt;harmonics,0,AK$26*(coeff/AK$25^power)*(sinterm*SIN(AK$25*$B142)+costerm*COS(AK$25*$B142)))</f>
        <v>0</v>
      </c>
      <c r="AL142" s="3">
        <f>IF(AL$25&gt;harmonics,0,AL$26*(coeff/AL$25^power)*(sinterm*SIN(AL$25*$B142)+costerm*COS(AL$25*$B142)))</f>
        <v>0</v>
      </c>
      <c r="AM142" s="3">
        <f>IF(AM$25&gt;harmonics,0,AM$26*(coeff/AM$25^power)*(sinterm*SIN(AM$25*$B142)+costerm*COS(AM$25*$B142)))</f>
        <v>0</v>
      </c>
      <c r="AN142" s="3">
        <f>IF(AN$25&gt;harmonics,0,AN$26*(coeff/AN$25^power)*(sinterm*SIN(AN$25*$B142)+costerm*COS(AN$25*$B142)))</f>
        <v>0</v>
      </c>
      <c r="AO142" s="3">
        <f>IF(AO$25&gt;harmonics,0,AO$26*(coeff/AO$25^power)*(sinterm*SIN(AO$25*$B142)+costerm*COS(AO$25*$B142)))</f>
        <v>0</v>
      </c>
      <c r="AP142" s="3">
        <f>IF(AP$25&gt;harmonics,0,AP$26*(coeff/AP$25^power)*(sinterm*SIN(AP$25*$B142)+costerm*COS(AP$25*$B142)))</f>
        <v>0</v>
      </c>
      <c r="AQ142" s="3">
        <f>IF(AQ$25&gt;harmonics,0,AQ$26*(coeff/AQ$25^power)*(sinterm*SIN(AQ$25*$B142)+costerm*COS(AQ$25*$B142)))</f>
        <v>0</v>
      </c>
      <c r="AR142" s="3">
        <f>IF(AR$25&gt;harmonics,0,AR$26*(coeff/AR$25^power)*(sinterm*SIN(AR$25*$B142)+costerm*COS(AR$25*$B142)))</f>
        <v>0</v>
      </c>
      <c r="AS142" s="3">
        <f>IF(AS$25&gt;harmonics,0,AS$26*(coeff/AS$25^power)*(sinterm*SIN(AS$25*$B142)+costerm*COS(AS$25*$B142)))</f>
        <v>0</v>
      </c>
      <c r="AT142" s="3">
        <f>IF(AT$25&gt;harmonics,0,AT$26*(coeff/AT$25^power)*(sinterm*SIN(AT$25*$B142)+costerm*COS(AT$25*$B142)))</f>
        <v>0</v>
      </c>
      <c r="AU142" s="3">
        <f>IF(AU$25&gt;harmonics,0,AU$26*(coeff/AU$25^power)*(sinterm*SIN(AU$25*$B142)+costerm*COS(AU$25*$B142)))</f>
        <v>0</v>
      </c>
      <c r="AV142" s="3">
        <f>IF(AV$25&gt;harmonics,0,AV$26*(coeff/AV$25^power)*(sinterm*SIN(AV$25*$B142)+costerm*COS(AV$25*$B142)))</f>
        <v>0</v>
      </c>
      <c r="AW142" s="3">
        <f>IF(AW$25&gt;harmonics,0,AW$26*(coeff/AW$25^power)*(sinterm*SIN(AW$25*$B142)+costerm*COS(AW$25*$B142)))</f>
        <v>0</v>
      </c>
      <c r="AX142" s="3">
        <f>IF(AX$25&gt;harmonics,0,AX$26*(coeff/AX$25^power)*(sinterm*SIN(AX$25*$B142)+costerm*COS(AX$25*$B142)))</f>
        <v>0</v>
      </c>
      <c r="AY142" s="3">
        <f>IF(AY$25&gt;harmonics,0,AY$26*(coeff/AY$25^power)*(sinterm*SIN(AY$25*$B142)+costerm*COS(AY$25*$B142)))</f>
        <v>0</v>
      </c>
      <c r="AZ142" s="3">
        <f>IF(AZ$25&gt;harmonics,0,AZ$26*(coeff/AZ$25^power)*(sinterm*SIN(AZ$25*$B142)+costerm*COS(AZ$25*$B142)))</f>
        <v>0</v>
      </c>
      <c r="BA142" s="3">
        <f>IF(BA$25&gt;harmonics,0,BA$26*(coeff/BA$25^power)*(sinterm*SIN(BA$25*$B142)+costerm*COS(BA$25*$B142)))</f>
        <v>0</v>
      </c>
      <c r="BB142" s="3">
        <f>IF(BB$25&gt;harmonics,0,BB$26*(coeff/BB$25^power)*(sinterm*SIN(BB$25*$B142)+costerm*COS(BB$25*$B142)))</f>
        <v>0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2:114" ht="12.75">
      <c r="B143" s="3">
        <f t="shared" si="9"/>
        <v>8.04247040000001</v>
      </c>
      <c r="C143" s="3">
        <f t="shared" si="8"/>
        <v>0.8168774910695037</v>
      </c>
      <c r="D143" s="3">
        <f t="shared" si="10"/>
        <v>0</v>
      </c>
      <c r="E143" s="3">
        <f>IF(E$25&gt;harmonics,0,E$26*(coeff/E$25^power)*(sinterm*SIN(E$25*$B143)+costerm*COS(E$25*$B143)))</f>
        <v>0.98228852362287</v>
      </c>
      <c r="F143" s="3">
        <f>IF(F$25&gt;harmonics,0,F$26*(coeff/F$25^power)*(sinterm*SIN(F$25*$B143)+costerm*COS(F$25*$B143)))</f>
        <v>0</v>
      </c>
      <c r="G143" s="3">
        <f>IF(G$25&gt;harmonics,0,G$26*(coeff/G$25^power)*(sinterm*SIN(G$25*$B143)+costerm*COS(G$25*$B143)))</f>
        <v>-0.2814462817487103</v>
      </c>
      <c r="H143" s="3">
        <f>IF(H$25&gt;harmonics,0,H$26*(coeff/H$25^power)*(sinterm*SIN(H$25*$B143)+costerm*COS(H$25*$B143)))</f>
        <v>0</v>
      </c>
      <c r="I143" s="3">
        <f>IF(I$25&gt;harmonics,0,I$26*(coeff/I$25^power)*(sinterm*SIN(I$25*$B143)+costerm*COS(I$25*$B143)))</f>
        <v>0.11756254619672453</v>
      </c>
      <c r="J143" s="3">
        <f>IF(J$25&gt;harmonics,0,J$26*(coeff/J$25^power)*(sinterm*SIN(J$25*$B143)+costerm*COS(J$25*$B143)))</f>
        <v>0</v>
      </c>
      <c r="K143" s="3">
        <f>IF(K$25&gt;harmonics,0,K$26*(coeff/K$25^power)*(sinterm*SIN(K$25*$B143)+costerm*COS(K$25*$B143)))</f>
        <v>-0.03553370646697663</v>
      </c>
      <c r="L143" s="3">
        <f>IF(L$25&gt;harmonics,0,L$26*(coeff/L$25^power)*(sinterm*SIN(L$25*$B143)+costerm*COS(L$25*$B143)))</f>
        <v>0</v>
      </c>
      <c r="M143" s="3">
        <f>IF(M$25&gt;harmonics,0,M$26*(coeff/M$25^power)*(sinterm*SIN(M$25*$B143)+costerm*COS(M$25*$B143)))</f>
        <v>-0.013919175190925889</v>
      </c>
      <c r="N143" s="3">
        <f>IF(N$25&gt;harmonics,0,N$26*(coeff/N$25^power)*(sinterm*SIN(N$25*$B143)+costerm*COS(N$25*$B143)))</f>
        <v>0</v>
      </c>
      <c r="O143" s="3">
        <f>IF(O$25&gt;harmonics,0,O$26*(coeff/O$25^power)*(sinterm*SIN(O$25*$B143)+costerm*COS(O$25*$B143)))</f>
        <v>0.04378983551477842</v>
      </c>
      <c r="P143" s="3">
        <f>IF(P$25&gt;harmonics,0,P$26*(coeff/P$25^power)*(sinterm*SIN(P$25*$B143)+costerm*COS(P$25*$B143)))</f>
        <v>0</v>
      </c>
      <c r="Q143" s="3">
        <f>IF(Q$25&gt;harmonics,0,Q$26*(coeff/Q$25^power)*(sinterm*SIN(Q$25*$B143)+costerm*COS(Q$25*$B143)))</f>
        <v>-0.0592659190709912</v>
      </c>
      <c r="R143" s="3">
        <f>IF(R$25&gt;harmonics,0,R$26*(coeff/R$25^power)*(sinterm*SIN(R$25*$B143)+costerm*COS(R$25*$B143)))</f>
        <v>0</v>
      </c>
      <c r="S143" s="3">
        <f>IF(S$25&gt;harmonics,0,S$26*(coeff/S$25^power)*(sinterm*SIN(S$25*$B143)+costerm*COS(S$25*$B143)))</f>
        <v>0.06340166821273467</v>
      </c>
      <c r="T143" s="3">
        <f>IF(T$25&gt;harmonics,0,T$26*(coeff/T$25^power)*(sinterm*SIN(T$25*$B143)+costerm*COS(T$25*$B143)))</f>
        <v>0</v>
      </c>
      <c r="U143" s="3">
        <f>IF(U$25&gt;harmonics,0,U$26*(coeff/U$25^power)*(sinterm*SIN(U$25*$B143)+costerm*COS(U$25*$B143)))</f>
        <v>-0.058707880769868284</v>
      </c>
      <c r="V143" s="3">
        <f>IF(V$25&gt;harmonics,0,V$26*(coeff/V$25^power)*(sinterm*SIN(V$25*$B143)+costerm*COS(V$25*$B143)))</f>
        <v>0</v>
      </c>
      <c r="W143" s="3">
        <f>IF(W$25&gt;harmonics,0,W$26*(coeff/W$25^power)*(sinterm*SIN(W$25*$B143)+costerm*COS(W$25*$B143)))</f>
        <v>0.04762536844846145</v>
      </c>
      <c r="X143" s="3">
        <f>IF(X$25&gt;harmonics,0,X$26*(coeff/X$25^power)*(sinterm*SIN(X$25*$B143)+costerm*COS(X$25*$B143)))</f>
        <v>0</v>
      </c>
      <c r="Y143" s="3">
        <f>IF(Y$25&gt;harmonics,0,Y$26*(coeff/Y$25^power)*(sinterm*SIN(Y$25*$B143)+costerm*COS(Y$25*$B143)))</f>
        <v>-0.032602432925275815</v>
      </c>
      <c r="Z143" s="3">
        <f>IF(Z$25&gt;harmonics,0,Z$26*(coeff/Z$25^power)*(sinterm*SIN(Z$25*$B143)+costerm*COS(Z$25*$B143)))</f>
        <v>0</v>
      </c>
      <c r="AA143" s="3">
        <f>IF(AA$25&gt;harmonics,0,AA$26*(coeff/AA$25^power)*(sinterm*SIN(AA$25*$B143)+costerm*COS(AA$25*$B143)))</f>
        <v>0.016011731286925703</v>
      </c>
      <c r="AB143" s="3">
        <f>IF(AB$25&gt;harmonics,0,AB$26*(coeff/AB$25^power)*(sinterm*SIN(AB$25*$B143)+costerm*COS(AB$25*$B143)))</f>
        <v>0</v>
      </c>
      <c r="AC143" s="3">
        <f>IF(AC$25&gt;harmonics,0,AC$26*(coeff/AC$25^power)*(sinterm*SIN(AC$25*$B143)+costerm*COS(AC$25*$B143)))</f>
        <v>-6.793189828104249E-06</v>
      </c>
      <c r="AD143" s="3">
        <f>IF(AD$25&gt;harmonics,0,AD$26*(coeff/AD$25^power)*(sinterm*SIN(AD$25*$B143)+costerm*COS(AD$25*$B143)))</f>
        <v>0</v>
      </c>
      <c r="AE143" s="3">
        <f>IF(AE$25&gt;harmonics,0,AE$26*(coeff/AE$25^power)*(sinterm*SIN(AE$25*$B143)+costerm*COS(AE$25*$B143)))</f>
        <v>0</v>
      </c>
      <c r="AF143" s="3">
        <f>IF(AF$25&gt;harmonics,0,AF$26*(coeff/AF$25^power)*(sinterm*SIN(AF$25*$B143)+costerm*COS(AF$25*$B143)))</f>
        <v>0</v>
      </c>
      <c r="AG143" s="3">
        <f>IF(AG$25&gt;harmonics,0,AG$26*(coeff/AG$25^power)*(sinterm*SIN(AG$25*$B143)+costerm*COS(AG$25*$B143)))</f>
        <v>0</v>
      </c>
      <c r="AH143" s="3">
        <f>IF(AH$25&gt;harmonics,0,AH$26*(coeff/AH$25^power)*(sinterm*SIN(AH$25*$B143)+costerm*COS(AH$25*$B143)))</f>
        <v>0</v>
      </c>
      <c r="AI143" s="3">
        <f>IF(AI$25&gt;harmonics,0,AI$26*(coeff/AI$25^power)*(sinterm*SIN(AI$25*$B143)+costerm*COS(AI$25*$B143)))</f>
        <v>0</v>
      </c>
      <c r="AJ143" s="3">
        <f>IF(AJ$25&gt;harmonics,0,AJ$26*(coeff/AJ$25^power)*(sinterm*SIN(AJ$25*$B143)+costerm*COS(AJ$25*$B143)))</f>
        <v>0</v>
      </c>
      <c r="AK143" s="3">
        <f>IF(AK$25&gt;harmonics,0,AK$26*(coeff/AK$25^power)*(sinterm*SIN(AK$25*$B143)+costerm*COS(AK$25*$B143)))</f>
        <v>0</v>
      </c>
      <c r="AL143" s="3">
        <f>IF(AL$25&gt;harmonics,0,AL$26*(coeff/AL$25^power)*(sinterm*SIN(AL$25*$B143)+costerm*COS(AL$25*$B143)))</f>
        <v>0</v>
      </c>
      <c r="AM143" s="3">
        <f>IF(AM$25&gt;harmonics,0,AM$26*(coeff/AM$25^power)*(sinterm*SIN(AM$25*$B143)+costerm*COS(AM$25*$B143)))</f>
        <v>0</v>
      </c>
      <c r="AN143" s="3">
        <f>IF(AN$25&gt;harmonics,0,AN$26*(coeff/AN$25^power)*(sinterm*SIN(AN$25*$B143)+costerm*COS(AN$25*$B143)))</f>
        <v>0</v>
      </c>
      <c r="AO143" s="3">
        <f>IF(AO$25&gt;harmonics,0,AO$26*(coeff/AO$25^power)*(sinterm*SIN(AO$25*$B143)+costerm*COS(AO$25*$B143)))</f>
        <v>0</v>
      </c>
      <c r="AP143" s="3">
        <f>IF(AP$25&gt;harmonics,0,AP$26*(coeff/AP$25^power)*(sinterm*SIN(AP$25*$B143)+costerm*COS(AP$25*$B143)))</f>
        <v>0</v>
      </c>
      <c r="AQ143" s="3">
        <f>IF(AQ$25&gt;harmonics,0,AQ$26*(coeff/AQ$25^power)*(sinterm*SIN(AQ$25*$B143)+costerm*COS(AQ$25*$B143)))</f>
        <v>0</v>
      </c>
      <c r="AR143" s="3">
        <f>IF(AR$25&gt;harmonics,0,AR$26*(coeff/AR$25^power)*(sinterm*SIN(AR$25*$B143)+costerm*COS(AR$25*$B143)))</f>
        <v>0</v>
      </c>
      <c r="AS143" s="3">
        <f>IF(AS$25&gt;harmonics,0,AS$26*(coeff/AS$25^power)*(sinterm*SIN(AS$25*$B143)+costerm*COS(AS$25*$B143)))</f>
        <v>0</v>
      </c>
      <c r="AT143" s="3">
        <f>IF(AT$25&gt;harmonics,0,AT$26*(coeff/AT$25^power)*(sinterm*SIN(AT$25*$B143)+costerm*COS(AT$25*$B143)))</f>
        <v>0</v>
      </c>
      <c r="AU143" s="3">
        <f>IF(AU$25&gt;harmonics,0,AU$26*(coeff/AU$25^power)*(sinterm*SIN(AU$25*$B143)+costerm*COS(AU$25*$B143)))</f>
        <v>0</v>
      </c>
      <c r="AV143" s="3">
        <f>IF(AV$25&gt;harmonics,0,AV$26*(coeff/AV$25^power)*(sinterm*SIN(AV$25*$B143)+costerm*COS(AV$25*$B143)))</f>
        <v>0</v>
      </c>
      <c r="AW143" s="3">
        <f>IF(AW$25&gt;harmonics,0,AW$26*(coeff/AW$25^power)*(sinterm*SIN(AW$25*$B143)+costerm*COS(AW$25*$B143)))</f>
        <v>0</v>
      </c>
      <c r="AX143" s="3">
        <f>IF(AX$25&gt;harmonics,0,AX$26*(coeff/AX$25^power)*(sinterm*SIN(AX$25*$B143)+costerm*COS(AX$25*$B143)))</f>
        <v>0</v>
      </c>
      <c r="AY143" s="3">
        <f>IF(AY$25&gt;harmonics,0,AY$26*(coeff/AY$25^power)*(sinterm*SIN(AY$25*$B143)+costerm*COS(AY$25*$B143)))</f>
        <v>0</v>
      </c>
      <c r="AZ143" s="3">
        <f>IF(AZ$25&gt;harmonics,0,AZ$26*(coeff/AZ$25^power)*(sinterm*SIN(AZ$25*$B143)+costerm*COS(AZ$25*$B143)))</f>
        <v>0</v>
      </c>
      <c r="BA143" s="3">
        <f>IF(BA$25&gt;harmonics,0,BA$26*(coeff/BA$25^power)*(sinterm*SIN(BA$25*$B143)+costerm*COS(BA$25*$B143)))</f>
        <v>0</v>
      </c>
      <c r="BB143" s="3">
        <f>IF(BB$25&gt;harmonics,0,BB$26*(coeff/BB$25^power)*(sinterm*SIN(BB$25*$B143)+costerm*COS(BB$25*$B143)))</f>
        <v>0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2:114" ht="12.75">
      <c r="B144" s="3">
        <f aca="true" t="shared" si="11" ref="B144:B154">B143+pi*dx</f>
        <v>8.168134000000009</v>
      </c>
      <c r="C144" s="3">
        <f t="shared" si="8"/>
        <v>0.7746733572133138</v>
      </c>
      <c r="D144" s="3">
        <f t="shared" si="10"/>
        <v>0</v>
      </c>
      <c r="E144" s="3">
        <f>IF(E$25&gt;harmonics,0,E$26*(coeff/E$25^power)*(sinterm*SIN(E$25*$B144)+costerm*COS(E$25*$B144)))</f>
        <v>0.9510586482838049</v>
      </c>
      <c r="F144" s="3">
        <f>IF(F$25&gt;harmonics,0,F$26*(coeff/F$25^power)*(sinterm*SIN(F$25*$B144)+costerm*COS(F$25*$B144)))</f>
        <v>0</v>
      </c>
      <c r="G144" s="3">
        <f>IF(G$25&gt;harmonics,0,G$26*(coeff/G$25^power)*(sinterm*SIN(G$25*$B144)+costerm*COS(G$25*$B144)))</f>
        <v>-0.19593399906686898</v>
      </c>
      <c r="H144" s="3">
        <f>IF(H$25&gt;harmonics,0,H$26*(coeff/H$25^power)*(sinterm*SIN(H$25*$B144)+costerm*COS(H$25*$B144)))</f>
        <v>0</v>
      </c>
      <c r="I144" s="3">
        <f>IF(I$25&gt;harmonics,0,I$26*(coeff/I$25^power)*(sinterm*SIN(I$25*$B144)+costerm*COS(I$25*$B144)))</f>
        <v>6.899333451942244E-06</v>
      </c>
      <c r="J144" s="3">
        <f>IF(J$25&gt;harmonics,0,J$26*(coeff/J$25^power)*(sinterm*SIN(J$25*$B144)+costerm*COS(J$25*$B144)))</f>
        <v>0</v>
      </c>
      <c r="K144" s="3">
        <f>IF(K$25&gt;harmonics,0,K$26*(coeff/K$25^power)*(sinterm*SIN(K$25*$B144)+costerm*COS(K$25*$B144)))</f>
        <v>0.0839637399801295</v>
      </c>
      <c r="L144" s="3">
        <f>IF(L$25&gt;harmonics,0,L$26*(coeff/L$25^power)*(sinterm*SIN(L$25*$B144)+costerm*COS(L$25*$B144)))</f>
        <v>0</v>
      </c>
      <c r="M144" s="3">
        <f>IF(M$25&gt;harmonics,0,M$26*(coeff/M$25^power)*(sinterm*SIN(M$25*$B144)+costerm*COS(M$25*$B144)))</f>
        <v>-0.10567081404001176</v>
      </c>
      <c r="N144" s="3">
        <f>IF(N$25&gt;harmonics,0,N$26*(coeff/N$25^power)*(sinterm*SIN(N$25*$B144)+costerm*COS(N$25*$B144)))</f>
        <v>0</v>
      </c>
      <c r="O144" s="3">
        <f>IF(O$25&gt;harmonics,0,O$26*(coeff/O$25^power)*(sinterm*SIN(O$25*$B144)+costerm*COS(O$25*$B144)))</f>
        <v>0.08646181506185352</v>
      </c>
      <c r="P144" s="3">
        <f>IF(P$25&gt;harmonics,0,P$26*(coeff/P$25^power)*(sinterm*SIN(P$25*$B144)+costerm*COS(P$25*$B144)))</f>
        <v>0</v>
      </c>
      <c r="Q144" s="3">
        <f>IF(Q$25&gt;harmonics,0,Q$26*(coeff/Q$25^power)*(sinterm*SIN(Q$25*$B144)+costerm*COS(Q$25*$B144)))</f>
        <v>-0.04521983167248637</v>
      </c>
      <c r="R144" s="3">
        <f>IF(R$25&gt;harmonics,0,R$26*(coeff/R$25^power)*(sinterm*SIN(R$25*$B144)+costerm*COS(R$25*$B144)))</f>
        <v>0</v>
      </c>
      <c r="S144" s="3">
        <f>IF(S$25&gt;harmonics,0,S$26*(coeff/S$25^power)*(sinterm*SIN(S$25*$B144)+costerm*COS(S$25*$B144)))</f>
        <v>6.899333440995117E-06</v>
      </c>
      <c r="T144" s="3">
        <f>IF(T$25&gt;harmonics,0,T$26*(coeff/T$25^power)*(sinterm*SIN(T$25*$B144)+costerm*COS(T$25*$B144)))</f>
        <v>0</v>
      </c>
      <c r="U144" s="3">
        <f>IF(U$25&gt;harmonics,0,U$26*(coeff/U$25^power)*(sinterm*SIN(U$25*$B144)+costerm*COS(U$25*$B144)))</f>
        <v>0.03457002116020512</v>
      </c>
      <c r="V144" s="3">
        <f>IF(V$25&gt;harmonics,0,V$26*(coeff/V$25^power)*(sinterm*SIN(V$25*$B144)+costerm*COS(V$25*$B144)))</f>
        <v>0</v>
      </c>
      <c r="W144" s="3">
        <f>IF(W$25&gt;harmonics,0,W$26*(coeff/W$25^power)*(sinterm*SIN(W$25*$B144)+costerm*COS(W$25*$B144)))</f>
        <v>-0.05005347367944172</v>
      </c>
      <c r="X144" s="3">
        <f>IF(X$25&gt;harmonics,0,X$26*(coeff/X$25^power)*(sinterm*SIN(X$25*$B144)+costerm*COS(X$25*$B144)))</f>
        <v>0</v>
      </c>
      <c r="Y144" s="3">
        <f>IF(Y$25&gt;harmonics,0,Y$26*(coeff/Y$25^power)*(sinterm*SIN(Y$25*$B144)+costerm*COS(Y$25*$B144)))</f>
        <v>0.04529053707379787</v>
      </c>
      <c r="Z144" s="3">
        <f>IF(Z$25&gt;harmonics,0,Z$26*(coeff/Z$25^power)*(sinterm*SIN(Z$25*$B144)+costerm*COS(Z$25*$B144)))</f>
        <v>0</v>
      </c>
      <c r="AA144" s="3">
        <f>IF(AA$25&gt;harmonics,0,AA$26*(coeff/AA$25^power)*(sinterm*SIN(AA$25*$B144)+costerm*COS(AA$25*$B144)))</f>
        <v>-0.02556146189068645</v>
      </c>
      <c r="AB144" s="3">
        <f>IF(AB$25&gt;harmonics,0,AB$26*(coeff/AB$25^power)*(sinterm*SIN(AB$25*$B144)+costerm*COS(AB$25*$B144)))</f>
        <v>0</v>
      </c>
      <c r="AC144" s="3">
        <f>IF(AC$25&gt;harmonics,0,AC$26*(coeff/AC$25^power)*(sinterm*SIN(AC$25*$B144)+costerm*COS(AC$25*$B144)))</f>
        <v>6.899333419100863E-06</v>
      </c>
      <c r="AD144" s="3">
        <f>IF(AD$25&gt;harmonics,0,AD$26*(coeff/AD$25^power)*(sinterm*SIN(AD$25*$B144)+costerm*COS(AD$25*$B144)))</f>
        <v>0</v>
      </c>
      <c r="AE144" s="3">
        <f>IF(AE$25&gt;harmonics,0,AE$26*(coeff/AE$25^power)*(sinterm*SIN(AE$25*$B144)+costerm*COS(AE$25*$B144)))</f>
        <v>0</v>
      </c>
      <c r="AF144" s="3">
        <f>IF(AF$25&gt;harmonics,0,AF$26*(coeff/AF$25^power)*(sinterm*SIN(AF$25*$B144)+costerm*COS(AF$25*$B144)))</f>
        <v>0</v>
      </c>
      <c r="AG144" s="3">
        <f>IF(AG$25&gt;harmonics,0,AG$26*(coeff/AG$25^power)*(sinterm*SIN(AG$25*$B144)+costerm*COS(AG$25*$B144)))</f>
        <v>0</v>
      </c>
      <c r="AH144" s="3">
        <f>IF(AH$25&gt;harmonics,0,AH$26*(coeff/AH$25^power)*(sinterm*SIN(AH$25*$B144)+costerm*COS(AH$25*$B144)))</f>
        <v>0</v>
      </c>
      <c r="AI144" s="3">
        <f>IF(AI$25&gt;harmonics,0,AI$26*(coeff/AI$25^power)*(sinterm*SIN(AI$25*$B144)+costerm*COS(AI$25*$B144)))</f>
        <v>0</v>
      </c>
      <c r="AJ144" s="3">
        <f>IF(AJ$25&gt;harmonics,0,AJ$26*(coeff/AJ$25^power)*(sinterm*SIN(AJ$25*$B144)+costerm*COS(AJ$25*$B144)))</f>
        <v>0</v>
      </c>
      <c r="AK144" s="3">
        <f>IF(AK$25&gt;harmonics,0,AK$26*(coeff/AK$25^power)*(sinterm*SIN(AK$25*$B144)+costerm*COS(AK$25*$B144)))</f>
        <v>0</v>
      </c>
      <c r="AL144" s="3">
        <f>IF(AL$25&gt;harmonics,0,AL$26*(coeff/AL$25^power)*(sinterm*SIN(AL$25*$B144)+costerm*COS(AL$25*$B144)))</f>
        <v>0</v>
      </c>
      <c r="AM144" s="3">
        <f>IF(AM$25&gt;harmonics,0,AM$26*(coeff/AM$25^power)*(sinterm*SIN(AM$25*$B144)+costerm*COS(AM$25*$B144)))</f>
        <v>0</v>
      </c>
      <c r="AN144" s="3">
        <f>IF(AN$25&gt;harmonics,0,AN$26*(coeff/AN$25^power)*(sinterm*SIN(AN$25*$B144)+costerm*COS(AN$25*$B144)))</f>
        <v>0</v>
      </c>
      <c r="AO144" s="3">
        <f>IF(AO$25&gt;harmonics,0,AO$26*(coeff/AO$25^power)*(sinterm*SIN(AO$25*$B144)+costerm*COS(AO$25*$B144)))</f>
        <v>0</v>
      </c>
      <c r="AP144" s="3">
        <f>IF(AP$25&gt;harmonics,0,AP$26*(coeff/AP$25^power)*(sinterm*SIN(AP$25*$B144)+costerm*COS(AP$25*$B144)))</f>
        <v>0</v>
      </c>
      <c r="AQ144" s="3">
        <f>IF(AQ$25&gt;harmonics,0,AQ$26*(coeff/AQ$25^power)*(sinterm*SIN(AQ$25*$B144)+costerm*COS(AQ$25*$B144)))</f>
        <v>0</v>
      </c>
      <c r="AR144" s="3">
        <f>IF(AR$25&gt;harmonics,0,AR$26*(coeff/AR$25^power)*(sinterm*SIN(AR$25*$B144)+costerm*COS(AR$25*$B144)))</f>
        <v>0</v>
      </c>
      <c r="AS144" s="3">
        <f>IF(AS$25&gt;harmonics,0,AS$26*(coeff/AS$25^power)*(sinterm*SIN(AS$25*$B144)+costerm*COS(AS$25*$B144)))</f>
        <v>0</v>
      </c>
      <c r="AT144" s="3">
        <f>IF(AT$25&gt;harmonics,0,AT$26*(coeff/AT$25^power)*(sinterm*SIN(AT$25*$B144)+costerm*COS(AT$25*$B144)))</f>
        <v>0</v>
      </c>
      <c r="AU144" s="3">
        <f>IF(AU$25&gt;harmonics,0,AU$26*(coeff/AU$25^power)*(sinterm*SIN(AU$25*$B144)+costerm*COS(AU$25*$B144)))</f>
        <v>0</v>
      </c>
      <c r="AV144" s="3">
        <f>IF(AV$25&gt;harmonics,0,AV$26*(coeff/AV$25^power)*(sinterm*SIN(AV$25*$B144)+costerm*COS(AV$25*$B144)))</f>
        <v>0</v>
      </c>
      <c r="AW144" s="3">
        <f>IF(AW$25&gt;harmonics,0,AW$26*(coeff/AW$25^power)*(sinterm*SIN(AW$25*$B144)+costerm*COS(AW$25*$B144)))</f>
        <v>0</v>
      </c>
      <c r="AX144" s="3">
        <f>IF(AX$25&gt;harmonics,0,AX$26*(coeff/AX$25^power)*(sinterm*SIN(AX$25*$B144)+costerm*COS(AX$25*$B144)))</f>
        <v>0</v>
      </c>
      <c r="AY144" s="3">
        <f>IF(AY$25&gt;harmonics,0,AY$26*(coeff/AY$25^power)*(sinterm*SIN(AY$25*$B144)+costerm*COS(AY$25*$B144)))</f>
        <v>0</v>
      </c>
      <c r="AZ144" s="3">
        <f>IF(AZ$25&gt;harmonics,0,AZ$26*(coeff/AZ$25^power)*(sinterm*SIN(AZ$25*$B144)+costerm*COS(AZ$25*$B144)))</f>
        <v>0</v>
      </c>
      <c r="BA144" s="3">
        <f>IF(BA$25&gt;harmonics,0,BA$26*(coeff/BA$25^power)*(sinterm*SIN(BA$25*$B144)+costerm*COS(BA$25*$B144)))</f>
        <v>0</v>
      </c>
      <c r="BB144" s="3">
        <f>IF(BB$25&gt;harmonics,0,BB$26*(coeff/BB$25^power)*(sinterm*SIN(BB$25*$B144)+costerm*COS(BB$25*$B144)))</f>
        <v>0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2:114" ht="12.75">
      <c r="B145" s="3">
        <f t="shared" si="11"/>
        <v>8.293797600000008</v>
      </c>
      <c r="C145" s="3">
        <f t="shared" si="8"/>
        <v>0.7610357843728465</v>
      </c>
      <c r="D145" s="3">
        <f t="shared" si="10"/>
        <v>0</v>
      </c>
      <c r="E145" s="3">
        <f>IF(E$25&gt;harmonics,0,E$26*(coeff/E$25^power)*(sinterm*SIN(E$25*$B145)+costerm*COS(E$25*$B145)))</f>
        <v>0.9048300352308701</v>
      </c>
      <c r="F145" s="3">
        <f>IF(F$25&gt;harmonics,0,F$26*(coeff/F$25^power)*(sinterm*SIN(F$25*$B145)+costerm*COS(F$25*$B145)))</f>
        <v>0</v>
      </c>
      <c r="G145" s="3">
        <f>IF(G$25&gt;harmonics,0,G$26*(coeff/G$25^power)*(sinterm*SIN(G$25*$B145)+costerm*COS(G$25*$B145)))</f>
        <v>-0.08290341442374594</v>
      </c>
      <c r="H145" s="3">
        <f>IF(H$25&gt;harmonics,0,H$26*(coeff/H$25^power)*(sinterm*SIN(H$25*$B145)+costerm*COS(H$25*$B145)))</f>
        <v>0</v>
      </c>
      <c r="I145" s="3">
        <f>IF(I$25&gt;harmonics,0,I$26*(coeff/I$25^power)*(sinterm*SIN(I$25*$B145)+costerm*COS(I$25*$B145)))</f>
        <v>-0.1175513828363951</v>
      </c>
      <c r="J145" s="3">
        <f>IF(J$25&gt;harmonics,0,J$26*(coeff/J$25^power)*(sinterm*SIN(J$25*$B145)+costerm*COS(J$25*$B145)))</f>
        <v>0</v>
      </c>
      <c r="K145" s="3">
        <f>IF(K$25&gt;harmonics,0,K$26*(coeff/K$25^power)*(sinterm*SIN(K$25*$B145)+costerm*COS(K$25*$B145)))</f>
        <v>0.14257480686935192</v>
      </c>
      <c r="L145" s="3">
        <f>IF(L$25&gt;harmonics,0,L$26*(coeff/L$25^power)*(sinterm*SIN(L$25*$B145)+costerm*COS(L$25*$B145)))</f>
        <v>0</v>
      </c>
      <c r="M145" s="3">
        <f>IF(M$25&gt;harmonics,0,M$26*(coeff/M$25^power)*(sinterm*SIN(M$25*$B145)+costerm*COS(M$25*$B145)))</f>
        <v>-0.0760658961694365</v>
      </c>
      <c r="N145" s="3">
        <f>IF(N$25&gt;harmonics,0,N$26*(coeff/N$25^power)*(sinterm*SIN(N$25*$B145)+costerm*COS(N$25*$B145)))</f>
        <v>0</v>
      </c>
      <c r="O145" s="3">
        <f>IF(O$25&gt;harmonics,0,O$26*(coeff/O$25^power)*(sinterm*SIN(O$25*$B145)+costerm*COS(O$25*$B145)))</f>
        <v>-0.011386980053437894</v>
      </c>
      <c r="P145" s="3">
        <f>IF(P$25&gt;harmonics,0,P$26*(coeff/P$25^power)*(sinterm*SIN(P$25*$B145)+costerm*COS(P$25*$B145)))</f>
        <v>0</v>
      </c>
      <c r="Q145" s="3">
        <f>IF(Q$25&gt;harmonics,0,Q$26*(coeff/Q$25^power)*(sinterm*SIN(Q$25*$B145)+costerm*COS(Q$25*$B145)))</f>
        <v>0.06494454797004638</v>
      </c>
      <c r="R145" s="3">
        <f>IF(R$25&gt;harmonics,0,R$26*(coeff/R$25^power)*(sinterm*SIN(R$25*$B145)+costerm*COS(R$25*$B145)))</f>
        <v>0</v>
      </c>
      <c r="S145" s="3">
        <f>IF(S$25&gt;harmonics,0,S$26*(coeff/S$25^power)*(sinterm*SIN(S$25*$B145)+costerm*COS(S$25*$B145)))</f>
        <v>-0.06340593221440659</v>
      </c>
      <c r="T145" s="3">
        <f>IF(T$25&gt;harmonics,0,T$26*(coeff/T$25^power)*(sinterm*SIN(T$25*$B145)+costerm*COS(T$25*$B145)))</f>
        <v>0</v>
      </c>
      <c r="U145" s="3">
        <f>IF(U$25&gt;harmonics,0,U$26*(coeff/U$25^power)*(sinterm*SIN(U$25*$B145)+costerm*COS(U$25*$B145)))</f>
        <v>0.021660898826290315</v>
      </c>
      <c r="V145" s="3">
        <f>IF(V$25&gt;harmonics,0,V$26*(coeff/V$25^power)*(sinterm*SIN(V$25*$B145)+costerm*COS(V$25*$B145)))</f>
        <v>0</v>
      </c>
      <c r="W145" s="3">
        <f>IF(W$25&gt;harmonics,0,W$26*(coeff/W$25^power)*(sinterm*SIN(W$25*$B145)+costerm*COS(W$25*$B145)))</f>
        <v>0.025349317360747397</v>
      </c>
      <c r="X145" s="3">
        <f>IF(X$25&gt;harmonics,0,X$26*(coeff/X$25^power)*(sinterm*SIN(X$25*$B145)+costerm*COS(X$25*$B145)))</f>
        <v>0</v>
      </c>
      <c r="Y145" s="3">
        <f>IF(Y$25&gt;harmonics,0,Y$26*(coeff/Y$25^power)*(sinterm*SIN(Y$25*$B145)+costerm*COS(Y$25*$B145)))</f>
        <v>-0.04677427016636153</v>
      </c>
      <c r="Z145" s="3">
        <f>IF(Z$25&gt;harmonics,0,Z$26*(coeff/Z$25^power)*(sinterm*SIN(Z$25*$B145)+costerm*COS(Z$25*$B145)))</f>
        <v>0</v>
      </c>
      <c r="AA145" s="3">
        <f>IF(AA$25&gt;harmonics,0,AA$26*(coeff/AA$25^power)*(sinterm*SIN(AA$25*$B145)+costerm*COS(AA$25*$B145)))</f>
        <v>0.03350504079710564</v>
      </c>
      <c r="AB145" s="3">
        <f>IF(AB$25&gt;harmonics,0,AB$26*(coeff/AB$25^power)*(sinterm*SIN(AB$25*$B145)+costerm*COS(AB$25*$B145)))</f>
        <v>0</v>
      </c>
      <c r="AC145" s="3">
        <f>IF(AC$25&gt;harmonics,0,AC$26*(coeff/AC$25^power)*(sinterm*SIN(AC$25*$B145)+costerm*COS(AC$25*$B145)))</f>
        <v>-7.005477010048895E-06</v>
      </c>
      <c r="AD145" s="3">
        <f>IF(AD$25&gt;harmonics,0,AD$26*(coeff/AD$25^power)*(sinterm*SIN(AD$25*$B145)+costerm*COS(AD$25*$B145)))</f>
        <v>0</v>
      </c>
      <c r="AE145" s="3">
        <f>IF(AE$25&gt;harmonics,0,AE$26*(coeff/AE$25^power)*(sinterm*SIN(AE$25*$B145)+costerm*COS(AE$25*$B145)))</f>
        <v>0</v>
      </c>
      <c r="AF145" s="3">
        <f>IF(AF$25&gt;harmonics,0,AF$26*(coeff/AF$25^power)*(sinterm*SIN(AF$25*$B145)+costerm*COS(AF$25*$B145)))</f>
        <v>0</v>
      </c>
      <c r="AG145" s="3">
        <f>IF(AG$25&gt;harmonics,0,AG$26*(coeff/AG$25^power)*(sinterm*SIN(AG$25*$B145)+costerm*COS(AG$25*$B145)))</f>
        <v>0</v>
      </c>
      <c r="AH145" s="3">
        <f>IF(AH$25&gt;harmonics,0,AH$26*(coeff/AH$25^power)*(sinterm*SIN(AH$25*$B145)+costerm*COS(AH$25*$B145)))</f>
        <v>0</v>
      </c>
      <c r="AI145" s="3">
        <f>IF(AI$25&gt;harmonics,0,AI$26*(coeff/AI$25^power)*(sinterm*SIN(AI$25*$B145)+costerm*COS(AI$25*$B145)))</f>
        <v>0</v>
      </c>
      <c r="AJ145" s="3">
        <f>IF(AJ$25&gt;harmonics,0,AJ$26*(coeff/AJ$25^power)*(sinterm*SIN(AJ$25*$B145)+costerm*COS(AJ$25*$B145)))</f>
        <v>0</v>
      </c>
      <c r="AK145" s="3">
        <f>IF(AK$25&gt;harmonics,0,AK$26*(coeff/AK$25^power)*(sinterm*SIN(AK$25*$B145)+costerm*COS(AK$25*$B145)))</f>
        <v>0</v>
      </c>
      <c r="AL145" s="3">
        <f>IF(AL$25&gt;harmonics,0,AL$26*(coeff/AL$25^power)*(sinterm*SIN(AL$25*$B145)+costerm*COS(AL$25*$B145)))</f>
        <v>0</v>
      </c>
      <c r="AM145" s="3">
        <f>IF(AM$25&gt;harmonics,0,AM$26*(coeff/AM$25^power)*(sinterm*SIN(AM$25*$B145)+costerm*COS(AM$25*$B145)))</f>
        <v>0</v>
      </c>
      <c r="AN145" s="3">
        <f>IF(AN$25&gt;harmonics,0,AN$26*(coeff/AN$25^power)*(sinterm*SIN(AN$25*$B145)+costerm*COS(AN$25*$B145)))</f>
        <v>0</v>
      </c>
      <c r="AO145" s="3">
        <f>IF(AO$25&gt;harmonics,0,AO$26*(coeff/AO$25^power)*(sinterm*SIN(AO$25*$B145)+costerm*COS(AO$25*$B145)))</f>
        <v>0</v>
      </c>
      <c r="AP145" s="3">
        <f>IF(AP$25&gt;harmonics,0,AP$26*(coeff/AP$25^power)*(sinterm*SIN(AP$25*$B145)+costerm*COS(AP$25*$B145)))</f>
        <v>0</v>
      </c>
      <c r="AQ145" s="3">
        <f>IF(AQ$25&gt;harmonics,0,AQ$26*(coeff/AQ$25^power)*(sinterm*SIN(AQ$25*$B145)+costerm*COS(AQ$25*$B145)))</f>
        <v>0</v>
      </c>
      <c r="AR145" s="3">
        <f>IF(AR$25&gt;harmonics,0,AR$26*(coeff/AR$25^power)*(sinterm*SIN(AR$25*$B145)+costerm*COS(AR$25*$B145)))</f>
        <v>0</v>
      </c>
      <c r="AS145" s="3">
        <f>IF(AS$25&gt;harmonics,0,AS$26*(coeff/AS$25^power)*(sinterm*SIN(AS$25*$B145)+costerm*COS(AS$25*$B145)))</f>
        <v>0</v>
      </c>
      <c r="AT145" s="3">
        <f>IF(AT$25&gt;harmonics,0,AT$26*(coeff/AT$25^power)*(sinterm*SIN(AT$25*$B145)+costerm*COS(AT$25*$B145)))</f>
        <v>0</v>
      </c>
      <c r="AU145" s="3">
        <f>IF(AU$25&gt;harmonics,0,AU$26*(coeff/AU$25^power)*(sinterm*SIN(AU$25*$B145)+costerm*COS(AU$25*$B145)))</f>
        <v>0</v>
      </c>
      <c r="AV145" s="3">
        <f>IF(AV$25&gt;harmonics,0,AV$26*(coeff/AV$25^power)*(sinterm*SIN(AV$25*$B145)+costerm*COS(AV$25*$B145)))</f>
        <v>0</v>
      </c>
      <c r="AW145" s="3">
        <f>IF(AW$25&gt;harmonics,0,AW$26*(coeff/AW$25^power)*(sinterm*SIN(AW$25*$B145)+costerm*COS(AW$25*$B145)))</f>
        <v>0</v>
      </c>
      <c r="AX145" s="3">
        <f>IF(AX$25&gt;harmonics,0,AX$26*(coeff/AX$25^power)*(sinterm*SIN(AX$25*$B145)+costerm*COS(AX$25*$B145)))</f>
        <v>0</v>
      </c>
      <c r="AY145" s="3">
        <f>IF(AY$25&gt;harmonics,0,AY$26*(coeff/AY$25^power)*(sinterm*SIN(AY$25*$B145)+costerm*COS(AY$25*$B145)))</f>
        <v>0</v>
      </c>
      <c r="AZ145" s="3">
        <f>IF(AZ$25&gt;harmonics,0,AZ$26*(coeff/AZ$25^power)*(sinterm*SIN(AZ$25*$B145)+costerm*COS(AZ$25*$B145)))</f>
        <v>0</v>
      </c>
      <c r="BA145" s="3">
        <f>IF(BA$25&gt;harmonics,0,BA$26*(coeff/BA$25^power)*(sinterm*SIN(BA$25*$B145)+costerm*COS(BA$25*$B145)))</f>
        <v>0</v>
      </c>
      <c r="BB145" s="3">
        <f>IF(BB$25&gt;harmonics,0,BB$26*(coeff/BB$25^power)*(sinterm*SIN(BB$25*$B145)+costerm*COS(BB$25*$B145)))</f>
        <v>0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2:114" ht="12.75">
      <c r="B146" s="3">
        <f t="shared" si="11"/>
        <v>8.419461200000008</v>
      </c>
      <c r="C146" s="3">
        <f t="shared" si="8"/>
        <v>0.8201019438349034</v>
      </c>
      <c r="D146" s="3">
        <f t="shared" si="10"/>
        <v>0</v>
      </c>
      <c r="E146" s="3">
        <f>IF(E$25&gt;harmonics,0,E$26*(coeff/E$25^power)*(sinterm*SIN(E$25*$B146)+costerm*COS(E$25*$B146)))</f>
        <v>0.8443317360775576</v>
      </c>
      <c r="F146" s="3">
        <f>IF(F$25&gt;harmonics,0,F$26*(coeff/F$25^power)*(sinterm*SIN(F$25*$B146)+costerm*COS(F$25*$B146)))</f>
        <v>0</v>
      </c>
      <c r="G146" s="3">
        <f>IF(G$25&gt;harmonics,0,G$26*(coeff/G$25^power)*(sinterm*SIN(G$25*$B146)+costerm*COS(G$25*$B146)))</f>
        <v>0.0417706889685419</v>
      </c>
      <c r="H146" s="3">
        <f>IF(H$25&gt;harmonics,0,H$26*(coeff/H$25^power)*(sinterm*SIN(H$25*$B146)+costerm*COS(H$25*$B146)))</f>
        <v>0</v>
      </c>
      <c r="I146" s="3">
        <f>IF(I$25&gt;harmonics,0,I$26*(coeff/I$25^power)*(sinterm*SIN(I$25*$B146)+costerm*COS(I$25*$B146)))</f>
        <v>-0.1902091055271469</v>
      </c>
      <c r="J146" s="3">
        <f>IF(J$25&gt;harmonics,0,J$26*(coeff/J$25^power)*(sinterm*SIN(J$25*$B146)+costerm*COS(J$25*$B146)))</f>
        <v>0</v>
      </c>
      <c r="K146" s="3">
        <f>IF(K$25&gt;harmonics,0,K$26*(coeff/K$25^power)*(sinterm*SIN(K$25*$B146)+costerm*COS(K$25*$B146)))</f>
        <v>0.0977976277312578</v>
      </c>
      <c r="L146" s="3">
        <f>IF(L$25&gt;harmonics,0,L$26*(coeff/L$25^power)*(sinterm*SIN(L$25*$B146)+costerm*COS(L$25*$B146)))</f>
        <v>0</v>
      </c>
      <c r="M146" s="3">
        <f>IF(M$25&gt;harmonics,0,M$26*(coeff/M$25^power)*(sinterm*SIN(M$25*$B146)+costerm*COS(M$25*$B146)))</f>
        <v>0.04089611577465242</v>
      </c>
      <c r="N146" s="3">
        <f>IF(N$25&gt;harmonics,0,N$26*(coeff/N$25^power)*(sinterm*SIN(N$25*$B146)+costerm*COS(N$25*$B146)))</f>
        <v>0</v>
      </c>
      <c r="O146" s="3">
        <f>IF(O$25&gt;harmonics,0,O$26*(coeff/O$25^power)*(sinterm*SIN(O$25*$B146)+costerm*COS(O$25*$B146)))</f>
        <v>-0.09072925576441984</v>
      </c>
      <c r="P146" s="3">
        <f>IF(P$25&gt;harmonics,0,P$26*(coeff/P$25^power)*(sinterm*SIN(P$25*$B146)+costerm*COS(P$25*$B146)))</f>
        <v>0</v>
      </c>
      <c r="Q146" s="3">
        <f>IF(Q$25&gt;harmonics,0,Q$26*(coeff/Q$25^power)*(sinterm*SIN(Q$25*$B146)+costerm*COS(Q$25*$B146)))</f>
        <v>0.037064206733192946</v>
      </c>
      <c r="R146" s="3">
        <f>IF(R$25&gt;harmonics,0,R$26*(coeff/R$25^power)*(sinterm*SIN(R$25*$B146)+costerm*COS(R$25*$B146)))</f>
        <v>0</v>
      </c>
      <c r="S146" s="3">
        <f>IF(S$25&gt;harmonics,0,S$26*(coeff/S$25^power)*(sinterm*SIN(S$25*$B146)+costerm*COS(S$25*$B146)))</f>
        <v>0.039179929841267426</v>
      </c>
      <c r="T146" s="3">
        <f>IF(T$25&gt;harmonics,0,T$26*(coeff/T$25^power)*(sinterm*SIN(T$25*$B146)+costerm*COS(T$25*$B146)))</f>
        <v>0</v>
      </c>
      <c r="U146" s="3">
        <f>IF(U$25&gt;harmonics,0,U$26*(coeff/U$25^power)*(sinterm*SIN(U$25*$B146)+costerm*COS(U$25*$B146)))</f>
        <v>-0.0577829351465871</v>
      </c>
      <c r="V146" s="3">
        <f>IF(V$25&gt;harmonics,0,V$26*(coeff/V$25^power)*(sinterm*SIN(V$25*$B146)+costerm*COS(V$25*$B146)))</f>
        <v>0</v>
      </c>
      <c r="W146" s="3">
        <f>IF(W$25&gt;harmonics,0,W$26*(coeff/W$25^power)*(sinterm*SIN(W$25*$B146)+costerm*COS(W$25*$B146)))</f>
        <v>0.013095829506219788</v>
      </c>
      <c r="X146" s="3">
        <f>IF(X$25&gt;harmonics,0,X$26*(coeff/X$25^power)*(sinterm*SIN(X$25*$B146)+costerm*COS(X$25*$B146)))</f>
        <v>0</v>
      </c>
      <c r="Y146" s="3">
        <f>IF(Y$25&gt;harmonics,0,Y$26*(coeff/Y$25^power)*(sinterm*SIN(Y$25*$B146)+costerm*COS(Y$25*$B146)))</f>
        <v>0.03668657327209038</v>
      </c>
      <c r="Z146" s="3">
        <f>IF(Z$25&gt;harmonics,0,Z$26*(coeff/Z$25^power)*(sinterm*SIN(Z$25*$B146)+costerm*COS(Z$25*$B146)))</f>
        <v>0</v>
      </c>
      <c r="AA146" s="3">
        <f>IF(AA$25&gt;harmonics,0,AA$26*(coeff/AA$25^power)*(sinterm*SIN(AA$25*$B146)+costerm*COS(AA$25*$B146)))</f>
        <v>-0.039343334083480654</v>
      </c>
      <c r="AB146" s="3">
        <f>IF(AB$25&gt;harmonics,0,AB$26*(coeff/AB$25^power)*(sinterm*SIN(AB$25*$B146)+costerm*COS(AB$25*$B146)))</f>
        <v>0</v>
      </c>
      <c r="AC146" s="3">
        <f>IF(AC$25&gt;harmonics,0,AC$26*(coeff/AC$25^power)*(sinterm*SIN(AC$25*$B146)+costerm*COS(AC$25*$B146)))</f>
        <v>7.111620600947598E-06</v>
      </c>
      <c r="AD146" s="3">
        <f>IF(AD$25&gt;harmonics,0,AD$26*(coeff/AD$25^power)*(sinterm*SIN(AD$25*$B146)+costerm*COS(AD$25*$B146)))</f>
        <v>0</v>
      </c>
      <c r="AE146" s="3">
        <f>IF(AE$25&gt;harmonics,0,AE$26*(coeff/AE$25^power)*(sinterm*SIN(AE$25*$B146)+costerm*COS(AE$25*$B146)))</f>
        <v>0</v>
      </c>
      <c r="AF146" s="3">
        <f>IF(AF$25&gt;harmonics,0,AF$26*(coeff/AF$25^power)*(sinterm*SIN(AF$25*$B146)+costerm*COS(AF$25*$B146)))</f>
        <v>0</v>
      </c>
      <c r="AG146" s="3">
        <f>IF(AG$25&gt;harmonics,0,AG$26*(coeff/AG$25^power)*(sinterm*SIN(AG$25*$B146)+costerm*COS(AG$25*$B146)))</f>
        <v>0</v>
      </c>
      <c r="AH146" s="3">
        <f>IF(AH$25&gt;harmonics,0,AH$26*(coeff/AH$25^power)*(sinterm*SIN(AH$25*$B146)+costerm*COS(AH$25*$B146)))</f>
        <v>0</v>
      </c>
      <c r="AI146" s="3">
        <f>IF(AI$25&gt;harmonics,0,AI$26*(coeff/AI$25^power)*(sinterm*SIN(AI$25*$B146)+costerm*COS(AI$25*$B146)))</f>
        <v>0</v>
      </c>
      <c r="AJ146" s="3">
        <f>IF(AJ$25&gt;harmonics,0,AJ$26*(coeff/AJ$25^power)*(sinterm*SIN(AJ$25*$B146)+costerm*COS(AJ$25*$B146)))</f>
        <v>0</v>
      </c>
      <c r="AK146" s="3">
        <f>IF(AK$25&gt;harmonics,0,AK$26*(coeff/AK$25^power)*(sinterm*SIN(AK$25*$B146)+costerm*COS(AK$25*$B146)))</f>
        <v>0</v>
      </c>
      <c r="AL146" s="3">
        <f>IF(AL$25&gt;harmonics,0,AL$26*(coeff/AL$25^power)*(sinterm*SIN(AL$25*$B146)+costerm*COS(AL$25*$B146)))</f>
        <v>0</v>
      </c>
      <c r="AM146" s="3">
        <f>IF(AM$25&gt;harmonics,0,AM$26*(coeff/AM$25^power)*(sinterm*SIN(AM$25*$B146)+costerm*COS(AM$25*$B146)))</f>
        <v>0</v>
      </c>
      <c r="AN146" s="3">
        <f>IF(AN$25&gt;harmonics,0,AN$26*(coeff/AN$25^power)*(sinterm*SIN(AN$25*$B146)+costerm*COS(AN$25*$B146)))</f>
        <v>0</v>
      </c>
      <c r="AO146" s="3">
        <f>IF(AO$25&gt;harmonics,0,AO$26*(coeff/AO$25^power)*(sinterm*SIN(AO$25*$B146)+costerm*COS(AO$25*$B146)))</f>
        <v>0</v>
      </c>
      <c r="AP146" s="3">
        <f>IF(AP$25&gt;harmonics,0,AP$26*(coeff/AP$25^power)*(sinterm*SIN(AP$25*$B146)+costerm*COS(AP$25*$B146)))</f>
        <v>0</v>
      </c>
      <c r="AQ146" s="3">
        <f>IF(AQ$25&gt;harmonics,0,AQ$26*(coeff/AQ$25^power)*(sinterm*SIN(AQ$25*$B146)+costerm*COS(AQ$25*$B146)))</f>
        <v>0</v>
      </c>
      <c r="AR146" s="3">
        <f>IF(AR$25&gt;harmonics,0,AR$26*(coeff/AR$25^power)*(sinterm*SIN(AR$25*$B146)+costerm*COS(AR$25*$B146)))</f>
        <v>0</v>
      </c>
      <c r="AS146" s="3">
        <f>IF(AS$25&gt;harmonics,0,AS$26*(coeff/AS$25^power)*(sinterm*SIN(AS$25*$B146)+costerm*COS(AS$25*$B146)))</f>
        <v>0</v>
      </c>
      <c r="AT146" s="3">
        <f>IF(AT$25&gt;harmonics,0,AT$26*(coeff/AT$25^power)*(sinterm*SIN(AT$25*$B146)+costerm*COS(AT$25*$B146)))</f>
        <v>0</v>
      </c>
      <c r="AU146" s="3">
        <f>IF(AU$25&gt;harmonics,0,AU$26*(coeff/AU$25^power)*(sinterm*SIN(AU$25*$B146)+costerm*COS(AU$25*$B146)))</f>
        <v>0</v>
      </c>
      <c r="AV146" s="3">
        <f>IF(AV$25&gt;harmonics,0,AV$26*(coeff/AV$25^power)*(sinterm*SIN(AV$25*$B146)+costerm*COS(AV$25*$B146)))</f>
        <v>0</v>
      </c>
      <c r="AW146" s="3">
        <f>IF(AW$25&gt;harmonics,0,AW$26*(coeff/AW$25^power)*(sinterm*SIN(AW$25*$B146)+costerm*COS(AW$25*$B146)))</f>
        <v>0</v>
      </c>
      <c r="AX146" s="3">
        <f>IF(AX$25&gt;harmonics,0,AX$26*(coeff/AX$25^power)*(sinterm*SIN(AX$25*$B146)+costerm*COS(AX$25*$B146)))</f>
        <v>0</v>
      </c>
      <c r="AY146" s="3">
        <f>IF(AY$25&gt;harmonics,0,AY$26*(coeff/AY$25^power)*(sinterm*SIN(AY$25*$B146)+costerm*COS(AY$25*$B146)))</f>
        <v>0</v>
      </c>
      <c r="AZ146" s="3">
        <f>IF(AZ$25&gt;harmonics,0,AZ$26*(coeff/AZ$25^power)*(sinterm*SIN(AZ$25*$B146)+costerm*COS(AZ$25*$B146)))</f>
        <v>0</v>
      </c>
      <c r="BA146" s="3">
        <f>IF(BA$25&gt;harmonics,0,BA$26*(coeff/BA$25^power)*(sinterm*SIN(BA$25*$B146)+costerm*COS(BA$25*$B146)))</f>
        <v>0</v>
      </c>
      <c r="BB146" s="3">
        <f>IF(BB$25&gt;harmonics,0,BB$26*(coeff/BB$25^power)*(sinterm*SIN(BB$25*$B146)+costerm*COS(BB$25*$B146)))</f>
        <v>0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2:114" ht="12.75">
      <c r="B147" s="3">
        <f t="shared" si="11"/>
        <v>8.545124800000007</v>
      </c>
      <c r="C147" s="3">
        <f t="shared" si="8"/>
        <v>0.7808537140783486</v>
      </c>
      <c r="D147" s="3">
        <f t="shared" si="10"/>
        <v>0</v>
      </c>
      <c r="E147" s="3">
        <f>IF(E$25&gt;harmonics,0,E$26*(coeff/E$25^power)*(sinterm*SIN(E$25*$B147)+costerm*COS(E$25*$B147)))</f>
        <v>0.7705178435317918</v>
      </c>
      <c r="F147" s="3">
        <f>IF(F$25&gt;harmonics,0,F$26*(coeff/F$25^power)*(sinterm*SIN(F$25*$B147)+costerm*COS(F$25*$B147)))</f>
        <v>0</v>
      </c>
      <c r="G147" s="3">
        <f>IF(G$25&gt;harmonics,0,G$26*(coeff/G$25^power)*(sinterm*SIN(G$25*$B147)+costerm*COS(G$25*$B147)))</f>
        <v>0.16057823302124913</v>
      </c>
      <c r="H147" s="3">
        <f>IF(H$25&gt;harmonics,0,H$26*(coeff/H$25^power)*(sinterm*SIN(H$25*$B147)+costerm*COS(H$25*$B147)))</f>
        <v>0</v>
      </c>
      <c r="I147" s="3">
        <f>IF(I$25&gt;harmonics,0,I$26*(coeff/I$25^power)*(sinterm*SIN(I$25*$B147)+costerm*COS(I$25*$B147)))</f>
        <v>-0.19021353354697276</v>
      </c>
      <c r="J147" s="3">
        <f>IF(J$25&gt;harmonics,0,J$26*(coeff/J$25^power)*(sinterm*SIN(J$25*$B147)+costerm*COS(J$25*$B147)))</f>
        <v>0</v>
      </c>
      <c r="K147" s="3">
        <f>IF(K$25&gt;harmonics,0,K$26*(coeff/K$25^power)*(sinterm*SIN(K$25*$B147)+costerm*COS(K$25*$B147)))</f>
        <v>-0.017897586779189456</v>
      </c>
      <c r="L147" s="3">
        <f>IF(L$25&gt;harmonics,0,L$26*(coeff/L$25^power)*(sinterm*SIN(L$25*$B147)+costerm*COS(L$25*$B147)))</f>
        <v>0</v>
      </c>
      <c r="M147" s="3">
        <f>IF(M$25&gt;harmonics,0,M$26*(coeff/M$25^power)*(sinterm*SIN(M$25*$B147)+costerm*COS(M$25*$B147)))</f>
        <v>0.11089140527311692</v>
      </c>
      <c r="N147" s="3">
        <f>IF(N$25&gt;harmonics,0,N$26*(coeff/N$25^power)*(sinterm*SIN(N$25*$B147)+costerm*COS(N$25*$B147)))</f>
        <v>0</v>
      </c>
      <c r="O147" s="3">
        <f>IF(O$25&gt;harmonics,0,O$26*(coeff/O$25^power)*(sinterm*SIN(O$25*$B147)+costerm*COS(O$25*$B147)))</f>
        <v>-0.02261516249407223</v>
      </c>
      <c r="P147" s="3">
        <f>IF(P$25&gt;harmonics,0,P$26*(coeff/P$25^power)*(sinterm*SIN(P$25*$B147)+costerm*COS(P$25*$B147)))</f>
        <v>0</v>
      </c>
      <c r="Q147" s="3">
        <f>IF(Q$25&gt;harmonics,0,Q$26*(coeff/Q$25^power)*(sinterm*SIN(Q$25*$B147)+costerm*COS(Q$25*$B147)))</f>
        <v>-0.06959900747799158</v>
      </c>
      <c r="R147" s="3">
        <f>IF(R$25&gt;harmonics,0,R$26*(coeff/R$25^power)*(sinterm*SIN(R$25*$B147)+costerm*COS(R$25*$B147)))</f>
        <v>0</v>
      </c>
      <c r="S147" s="3">
        <f>IF(S$25&gt;harmonics,0,S$26*(coeff/S$25^power)*(sinterm*SIN(S$25*$B147)+costerm*COS(S$25*$B147)))</f>
        <v>0.0391915225504168</v>
      </c>
      <c r="T147" s="3">
        <f>IF(T$25&gt;harmonics,0,T$26*(coeff/T$25^power)*(sinterm*SIN(T$25*$B147)+costerm*COS(T$25*$B147)))</f>
        <v>0</v>
      </c>
      <c r="U147" s="3">
        <f>IF(U$25&gt;harmonics,0,U$26*(coeff/U$25^power)*(sinterm*SIN(U$25*$B147)+costerm*COS(U$25*$B147)))</f>
        <v>0.04026221499253407</v>
      </c>
      <c r="V147" s="3">
        <f>IF(V$25&gt;harmonics,0,V$26*(coeff/V$25^power)*(sinterm*SIN(V$25*$B147)+costerm*COS(V$25*$B147)))</f>
        <v>0</v>
      </c>
      <c r="W147" s="3">
        <f>IF(W$25&gt;harmonics,0,W$26*(coeff/W$25^power)*(sinterm*SIN(W$25*$B147)+costerm*COS(W$25*$B147)))</f>
        <v>-0.044442178922120656</v>
      </c>
      <c r="X147" s="3">
        <f>IF(X$25&gt;harmonics,0,X$26*(coeff/X$25^power)*(sinterm*SIN(X$25*$B147)+costerm*COS(X$25*$B147)))</f>
        <v>0</v>
      </c>
      <c r="Y147" s="3">
        <f>IF(Y$25&gt;harmonics,0,Y$26*(coeff/Y$25^power)*(sinterm*SIN(Y$25*$B147)+costerm*COS(Y$25*$B147)))</f>
        <v>-0.017523029495228357</v>
      </c>
      <c r="Z147" s="3">
        <f>IF(Z$25&gt;harmonics,0,Z$26*(coeff/Z$25^power)*(sinterm*SIN(Z$25*$B147)+costerm*COS(Z$25*$B147)))</f>
        <v>0</v>
      </c>
      <c r="AA147" s="3">
        <f>IF(AA$25&gt;harmonics,0,AA$26*(coeff/AA$25^power)*(sinterm*SIN(AA$25*$B147)+costerm*COS(AA$25*$B147)))</f>
        <v>0.042709493221679946</v>
      </c>
      <c r="AB147" s="3">
        <f>IF(AB$25&gt;harmonics,0,AB$26*(coeff/AB$25^power)*(sinterm*SIN(AB$25*$B147)+costerm*COS(AB$25*$B147)))</f>
        <v>0</v>
      </c>
      <c r="AC147" s="3">
        <f>IF(AC$25&gt;harmonics,0,AC$26*(coeff/AC$25^power)*(sinterm*SIN(AC$25*$B147)+costerm*COS(AC$25*$B147)))</f>
        <v>-7.217764191796223E-06</v>
      </c>
      <c r="AD147" s="3">
        <f>IF(AD$25&gt;harmonics,0,AD$26*(coeff/AD$25^power)*(sinterm*SIN(AD$25*$B147)+costerm*COS(AD$25*$B147)))</f>
        <v>0</v>
      </c>
      <c r="AE147" s="3">
        <f>IF(AE$25&gt;harmonics,0,AE$26*(coeff/AE$25^power)*(sinterm*SIN(AE$25*$B147)+costerm*COS(AE$25*$B147)))</f>
        <v>0</v>
      </c>
      <c r="AF147" s="3">
        <f>IF(AF$25&gt;harmonics,0,AF$26*(coeff/AF$25^power)*(sinterm*SIN(AF$25*$B147)+costerm*COS(AF$25*$B147)))</f>
        <v>0</v>
      </c>
      <c r="AG147" s="3">
        <f>IF(AG$25&gt;harmonics,0,AG$26*(coeff/AG$25^power)*(sinterm*SIN(AG$25*$B147)+costerm*COS(AG$25*$B147)))</f>
        <v>0</v>
      </c>
      <c r="AH147" s="3">
        <f>IF(AH$25&gt;harmonics,0,AH$26*(coeff/AH$25^power)*(sinterm*SIN(AH$25*$B147)+costerm*COS(AH$25*$B147)))</f>
        <v>0</v>
      </c>
      <c r="AI147" s="3">
        <f>IF(AI$25&gt;harmonics,0,AI$26*(coeff/AI$25^power)*(sinterm*SIN(AI$25*$B147)+costerm*COS(AI$25*$B147)))</f>
        <v>0</v>
      </c>
      <c r="AJ147" s="3">
        <f>IF(AJ$25&gt;harmonics,0,AJ$26*(coeff/AJ$25^power)*(sinterm*SIN(AJ$25*$B147)+costerm*COS(AJ$25*$B147)))</f>
        <v>0</v>
      </c>
      <c r="AK147" s="3">
        <f>IF(AK$25&gt;harmonics,0,AK$26*(coeff/AK$25^power)*(sinterm*SIN(AK$25*$B147)+costerm*COS(AK$25*$B147)))</f>
        <v>0</v>
      </c>
      <c r="AL147" s="3">
        <f>IF(AL$25&gt;harmonics,0,AL$26*(coeff/AL$25^power)*(sinterm*SIN(AL$25*$B147)+costerm*COS(AL$25*$B147)))</f>
        <v>0</v>
      </c>
      <c r="AM147" s="3">
        <f>IF(AM$25&gt;harmonics,0,AM$26*(coeff/AM$25^power)*(sinterm*SIN(AM$25*$B147)+costerm*COS(AM$25*$B147)))</f>
        <v>0</v>
      </c>
      <c r="AN147" s="3">
        <f>IF(AN$25&gt;harmonics,0,AN$26*(coeff/AN$25^power)*(sinterm*SIN(AN$25*$B147)+costerm*COS(AN$25*$B147)))</f>
        <v>0</v>
      </c>
      <c r="AO147" s="3">
        <f>IF(AO$25&gt;harmonics,0,AO$26*(coeff/AO$25^power)*(sinterm*SIN(AO$25*$B147)+costerm*COS(AO$25*$B147)))</f>
        <v>0</v>
      </c>
      <c r="AP147" s="3">
        <f>IF(AP$25&gt;harmonics,0,AP$26*(coeff/AP$25^power)*(sinterm*SIN(AP$25*$B147)+costerm*COS(AP$25*$B147)))</f>
        <v>0</v>
      </c>
      <c r="AQ147" s="3">
        <f>IF(AQ$25&gt;harmonics,0,AQ$26*(coeff/AQ$25^power)*(sinterm*SIN(AQ$25*$B147)+costerm*COS(AQ$25*$B147)))</f>
        <v>0</v>
      </c>
      <c r="AR147" s="3">
        <f>IF(AR$25&gt;harmonics,0,AR$26*(coeff/AR$25^power)*(sinterm*SIN(AR$25*$B147)+costerm*COS(AR$25*$B147)))</f>
        <v>0</v>
      </c>
      <c r="AS147" s="3">
        <f>IF(AS$25&gt;harmonics,0,AS$26*(coeff/AS$25^power)*(sinterm*SIN(AS$25*$B147)+costerm*COS(AS$25*$B147)))</f>
        <v>0</v>
      </c>
      <c r="AT147" s="3">
        <f>IF(AT$25&gt;harmonics,0,AT$26*(coeff/AT$25^power)*(sinterm*SIN(AT$25*$B147)+costerm*COS(AT$25*$B147)))</f>
        <v>0</v>
      </c>
      <c r="AU147" s="3">
        <f>IF(AU$25&gt;harmonics,0,AU$26*(coeff/AU$25^power)*(sinterm*SIN(AU$25*$B147)+costerm*COS(AU$25*$B147)))</f>
        <v>0</v>
      </c>
      <c r="AV147" s="3">
        <f>IF(AV$25&gt;harmonics,0,AV$26*(coeff/AV$25^power)*(sinterm*SIN(AV$25*$B147)+costerm*COS(AV$25*$B147)))</f>
        <v>0</v>
      </c>
      <c r="AW147" s="3">
        <f>IF(AW$25&gt;harmonics,0,AW$26*(coeff/AW$25^power)*(sinterm*SIN(AW$25*$B147)+costerm*COS(AW$25*$B147)))</f>
        <v>0</v>
      </c>
      <c r="AX147" s="3">
        <f>IF(AX$25&gt;harmonics,0,AX$26*(coeff/AX$25^power)*(sinterm*SIN(AX$25*$B147)+costerm*COS(AX$25*$B147)))</f>
        <v>0</v>
      </c>
      <c r="AY147" s="3">
        <f>IF(AY$25&gt;harmonics,0,AY$26*(coeff/AY$25^power)*(sinterm*SIN(AY$25*$B147)+costerm*COS(AY$25*$B147)))</f>
        <v>0</v>
      </c>
      <c r="AZ147" s="3">
        <f>IF(AZ$25&gt;harmonics,0,AZ$26*(coeff/AZ$25^power)*(sinterm*SIN(AZ$25*$B147)+costerm*COS(AZ$25*$B147)))</f>
        <v>0</v>
      </c>
      <c r="BA147" s="3">
        <f>IF(BA$25&gt;harmonics,0,BA$26*(coeff/BA$25^power)*(sinterm*SIN(BA$25*$B147)+costerm*COS(BA$25*$B147)))</f>
        <v>0</v>
      </c>
      <c r="BB147" s="3">
        <f>IF(BB$25&gt;harmonics,0,BB$26*(coeff/BB$25^power)*(sinterm*SIN(BB$25*$B147)+costerm*COS(BB$25*$B147)))</f>
        <v>0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2:114" ht="12.75">
      <c r="B148" s="3">
        <f t="shared" si="11"/>
        <v>8.670788400000006</v>
      </c>
      <c r="C148" s="3">
        <f t="shared" si="8"/>
        <v>0.7472711009000343</v>
      </c>
      <c r="D148" s="3">
        <f t="shared" si="10"/>
        <v>0</v>
      </c>
      <c r="E148" s="3">
        <f>IF(E$25&gt;harmonics,0,E$26*(coeff/E$25^power)*(sinterm*SIN(E$25*$B148)+costerm*COS(E$25*$B148)))</f>
        <v>0.6845524448093623</v>
      </c>
      <c r="F148" s="3">
        <f>IF(F$25&gt;harmonics,0,F$26*(coeff/F$25^power)*(sinterm*SIN(F$25*$B148)+costerm*COS(F$25*$B148)))</f>
        <v>0</v>
      </c>
      <c r="G148" s="3">
        <f>IF(G$25&gt;harmonics,0,G$26*(coeff/G$25^power)*(sinterm*SIN(G$25*$B148)+costerm*COS(G$25*$B148)))</f>
        <v>0.25683307909539</v>
      </c>
      <c r="H148" s="3">
        <f>IF(H$25&gt;harmonics,0,H$26*(coeff/H$25^power)*(sinterm*SIN(H$25*$B148)+costerm*COS(H$25*$B148)))</f>
        <v>0</v>
      </c>
      <c r="I148" s="3">
        <f>IF(I$25&gt;harmonics,0,I$26*(coeff/I$25^power)*(sinterm*SIN(I$25*$B148)+costerm*COS(I$25*$B148)))</f>
        <v>-0.11756297554556586</v>
      </c>
      <c r="J148" s="3">
        <f>IF(J$25&gt;harmonics,0,J$26*(coeff/J$25^power)*(sinterm*SIN(J$25*$B148)+costerm*COS(J$25*$B148)))</f>
        <v>0</v>
      </c>
      <c r="K148" s="3">
        <f>IF(K$25&gt;harmonics,0,K$26*(coeff/K$25^power)*(sinterm*SIN(K$25*$B148)+costerm*COS(K$25*$B148)))</f>
        <v>-0.12061435056714964</v>
      </c>
      <c r="L148" s="3">
        <f>IF(L$25&gt;harmonics,0,L$26*(coeff/L$25^power)*(sinterm*SIN(L$25*$B148)+costerm*COS(L$25*$B148)))</f>
        <v>0</v>
      </c>
      <c r="M148" s="3">
        <f>IF(M$25&gt;harmonics,0,M$26*(coeff/M$25^power)*(sinterm*SIN(M$25*$B148)+costerm*COS(M$25*$B148)))</f>
        <v>0.05353460388436143</v>
      </c>
      <c r="N148" s="3">
        <f>IF(N$25&gt;harmonics,0,N$26*(coeff/N$25^power)*(sinterm*SIN(N$25*$B148)+costerm*COS(N$25*$B148)))</f>
        <v>0</v>
      </c>
      <c r="O148" s="3">
        <f>IF(O$25&gt;harmonics,0,O$26*(coeff/O$25^power)*(sinterm*SIN(O$25*$B148)+costerm*COS(O$25*$B148)))</f>
        <v>0.08225388613441696</v>
      </c>
      <c r="P148" s="3">
        <f>IF(P$25&gt;harmonics,0,P$26*(coeff/P$25^power)*(sinterm*SIN(P$25*$B148)+costerm*COS(P$25*$B148)))</f>
        <v>0</v>
      </c>
      <c r="Q148" s="3">
        <f>IF(Q$25&gt;harmonics,0,Q$26*(coeff/Q$25^power)*(sinterm*SIN(Q$25*$B148)+costerm*COS(Q$25*$B148)))</f>
        <v>-0.028324082752355657</v>
      </c>
      <c r="R148" s="3">
        <f>IF(R$25&gt;harmonics,0,R$26*(coeff/R$25^power)*(sinterm*SIN(R$25*$B148)+costerm*COS(R$25*$B148)))</f>
        <v>0</v>
      </c>
      <c r="S148" s="3">
        <f>IF(S$25&gt;harmonics,0,S$26*(coeff/S$25^power)*(sinterm*SIN(S$25*$B148)+costerm*COS(S$25*$B148)))</f>
        <v>-0.06340150415842519</v>
      </c>
      <c r="T148" s="3">
        <f>IF(T$25&gt;harmonics,0,T$26*(coeff/T$25^power)*(sinterm*SIN(T$25*$B148)+costerm*COS(T$25*$B148)))</f>
        <v>0</v>
      </c>
      <c r="U148" s="3">
        <f>IF(U$25&gt;harmonics,0,U$26*(coeff/U$25^power)*(sinterm*SIN(U$25*$B148)+costerm*COS(U$25*$B148)))</f>
        <v>0.014635910592436853</v>
      </c>
      <c r="V148" s="3">
        <f>IF(V$25&gt;harmonics,0,V$26*(coeff/V$25^power)*(sinterm*SIN(V$25*$B148)+costerm*COS(V$25*$B148)))</f>
        <v>0</v>
      </c>
      <c r="W148" s="3">
        <f>IF(W$25&gt;harmonics,0,W$26*(coeff/W$25^power)*(sinterm*SIN(W$25*$B148)+costerm*COS(W$25*$B148)))</f>
        <v>0.05169795612169881</v>
      </c>
      <c r="X148" s="3">
        <f>IF(X$25&gt;harmonics,0,X$26*(coeff/X$25^power)*(sinterm*SIN(X$25*$B148)+costerm*COS(X$25*$B148)))</f>
        <v>0</v>
      </c>
      <c r="Y148" s="3">
        <f>IF(Y$25&gt;harmonics,0,Y$26*(coeff/Y$25^power)*(sinterm*SIN(Y$25*$B148)+costerm*COS(Y$25*$B148)))</f>
        <v>-0.005975515303352372</v>
      </c>
      <c r="Z148" s="3">
        <f>IF(Z$25&gt;harmonics,0,Z$26*(coeff/Z$25^power)*(sinterm*SIN(Z$25*$B148)+costerm*COS(Z$25*$B148)))</f>
        <v>0</v>
      </c>
      <c r="AA148" s="3">
        <f>IF(AA$25&gt;harmonics,0,AA$26*(coeff/AA$25^power)*(sinterm*SIN(AA$25*$B148)+costerm*COS(AA$25*$B148)))</f>
        <v>-0.04339200596578966</v>
      </c>
      <c r="AB148" s="3">
        <f>IF(AB$25&gt;harmonics,0,AB$26*(coeff/AB$25^power)*(sinterm*SIN(AB$25*$B148)+costerm*COS(AB$25*$B148)))</f>
        <v>0</v>
      </c>
      <c r="AC148" s="3">
        <f>IF(AC$25&gt;harmonics,0,AC$26*(coeff/AC$25^power)*(sinterm*SIN(AC$25*$B148)+costerm*COS(AC$25*$B148)))</f>
        <v>7.323907782594024E-06</v>
      </c>
      <c r="AD148" s="3">
        <f>IF(AD$25&gt;harmonics,0,AD$26*(coeff/AD$25^power)*(sinterm*SIN(AD$25*$B148)+costerm*COS(AD$25*$B148)))</f>
        <v>0</v>
      </c>
      <c r="AE148" s="3">
        <f>IF(AE$25&gt;harmonics,0,AE$26*(coeff/AE$25^power)*(sinterm*SIN(AE$25*$B148)+costerm*COS(AE$25*$B148)))</f>
        <v>0</v>
      </c>
      <c r="AF148" s="3">
        <f>IF(AF$25&gt;harmonics,0,AF$26*(coeff/AF$25^power)*(sinterm*SIN(AF$25*$B148)+costerm*COS(AF$25*$B148)))</f>
        <v>0</v>
      </c>
      <c r="AG148" s="3">
        <f>IF(AG$25&gt;harmonics,0,AG$26*(coeff/AG$25^power)*(sinterm*SIN(AG$25*$B148)+costerm*COS(AG$25*$B148)))</f>
        <v>0</v>
      </c>
      <c r="AH148" s="3">
        <f>IF(AH$25&gt;harmonics,0,AH$26*(coeff/AH$25^power)*(sinterm*SIN(AH$25*$B148)+costerm*COS(AH$25*$B148)))</f>
        <v>0</v>
      </c>
      <c r="AI148" s="3">
        <f>IF(AI$25&gt;harmonics,0,AI$26*(coeff/AI$25^power)*(sinterm*SIN(AI$25*$B148)+costerm*COS(AI$25*$B148)))</f>
        <v>0</v>
      </c>
      <c r="AJ148" s="3">
        <f>IF(AJ$25&gt;harmonics,0,AJ$26*(coeff/AJ$25^power)*(sinterm*SIN(AJ$25*$B148)+costerm*COS(AJ$25*$B148)))</f>
        <v>0</v>
      </c>
      <c r="AK148" s="3">
        <f>IF(AK$25&gt;harmonics,0,AK$26*(coeff/AK$25^power)*(sinterm*SIN(AK$25*$B148)+costerm*COS(AK$25*$B148)))</f>
        <v>0</v>
      </c>
      <c r="AL148" s="3">
        <f>IF(AL$25&gt;harmonics,0,AL$26*(coeff/AL$25^power)*(sinterm*SIN(AL$25*$B148)+costerm*COS(AL$25*$B148)))</f>
        <v>0</v>
      </c>
      <c r="AM148" s="3">
        <f>IF(AM$25&gt;harmonics,0,AM$26*(coeff/AM$25^power)*(sinterm*SIN(AM$25*$B148)+costerm*COS(AM$25*$B148)))</f>
        <v>0</v>
      </c>
      <c r="AN148" s="3">
        <f>IF(AN$25&gt;harmonics,0,AN$26*(coeff/AN$25^power)*(sinterm*SIN(AN$25*$B148)+costerm*COS(AN$25*$B148)))</f>
        <v>0</v>
      </c>
      <c r="AO148" s="3">
        <f>IF(AO$25&gt;harmonics,0,AO$26*(coeff/AO$25^power)*(sinterm*SIN(AO$25*$B148)+costerm*COS(AO$25*$B148)))</f>
        <v>0</v>
      </c>
      <c r="AP148" s="3">
        <f>IF(AP$25&gt;harmonics,0,AP$26*(coeff/AP$25^power)*(sinterm*SIN(AP$25*$B148)+costerm*COS(AP$25*$B148)))</f>
        <v>0</v>
      </c>
      <c r="AQ148" s="3">
        <f>IF(AQ$25&gt;harmonics,0,AQ$26*(coeff/AQ$25^power)*(sinterm*SIN(AQ$25*$B148)+costerm*COS(AQ$25*$B148)))</f>
        <v>0</v>
      </c>
      <c r="AR148" s="3">
        <f>IF(AR$25&gt;harmonics,0,AR$26*(coeff/AR$25^power)*(sinterm*SIN(AR$25*$B148)+costerm*COS(AR$25*$B148)))</f>
        <v>0</v>
      </c>
      <c r="AS148" s="3">
        <f>IF(AS$25&gt;harmonics,0,AS$26*(coeff/AS$25^power)*(sinterm*SIN(AS$25*$B148)+costerm*COS(AS$25*$B148)))</f>
        <v>0</v>
      </c>
      <c r="AT148" s="3">
        <f>IF(AT$25&gt;harmonics,0,AT$26*(coeff/AT$25^power)*(sinterm*SIN(AT$25*$B148)+costerm*COS(AT$25*$B148)))</f>
        <v>0</v>
      </c>
      <c r="AU148" s="3">
        <f>IF(AU$25&gt;harmonics,0,AU$26*(coeff/AU$25^power)*(sinterm*SIN(AU$25*$B148)+costerm*COS(AU$25*$B148)))</f>
        <v>0</v>
      </c>
      <c r="AV148" s="3">
        <f>IF(AV$25&gt;harmonics,0,AV$26*(coeff/AV$25^power)*(sinterm*SIN(AV$25*$B148)+costerm*COS(AV$25*$B148)))</f>
        <v>0</v>
      </c>
      <c r="AW148" s="3">
        <f>IF(AW$25&gt;harmonics,0,AW$26*(coeff/AW$25^power)*(sinterm*SIN(AW$25*$B148)+costerm*COS(AW$25*$B148)))</f>
        <v>0</v>
      </c>
      <c r="AX148" s="3">
        <f>IF(AX$25&gt;harmonics,0,AX$26*(coeff/AX$25^power)*(sinterm*SIN(AX$25*$B148)+costerm*COS(AX$25*$B148)))</f>
        <v>0</v>
      </c>
      <c r="AY148" s="3">
        <f>IF(AY$25&gt;harmonics,0,AY$26*(coeff/AY$25^power)*(sinterm*SIN(AY$25*$B148)+costerm*COS(AY$25*$B148)))</f>
        <v>0</v>
      </c>
      <c r="AZ148" s="3">
        <f>IF(AZ$25&gt;harmonics,0,AZ$26*(coeff/AZ$25^power)*(sinterm*SIN(AZ$25*$B148)+costerm*COS(AZ$25*$B148)))</f>
        <v>0</v>
      </c>
      <c r="BA148" s="3">
        <f>IF(BA$25&gt;harmonics,0,BA$26*(coeff/BA$25^power)*(sinterm*SIN(BA$25*$B148)+costerm*COS(BA$25*$B148)))</f>
        <v>0</v>
      </c>
      <c r="BB148" s="3">
        <f>IF(BB$25&gt;harmonics,0,BB$26*(coeff/BB$25^power)*(sinterm*SIN(BB$25*$B148)+costerm*COS(BB$25*$B148)))</f>
        <v>0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2:114" ht="12.75">
      <c r="B149" s="3">
        <f t="shared" si="11"/>
        <v>8.796452000000006</v>
      </c>
      <c r="C149" s="3">
        <f t="shared" si="8"/>
        <v>0.830218903153196</v>
      </c>
      <c r="D149" s="3">
        <f t="shared" si="10"/>
        <v>0</v>
      </c>
      <c r="E149" s="3">
        <f>IF(E$25&gt;harmonics,0,E$26*(coeff/E$25^power)*(sinterm*SIN(E$25*$B149)+costerm*COS(E$25*$B149)))</f>
        <v>0.5877912633141127</v>
      </c>
      <c r="F149" s="3">
        <f>IF(F$25&gt;harmonics,0,F$26*(coeff/F$25^power)*(sinterm*SIN(F$25*$B149)+costerm*COS(F$25*$B149)))</f>
        <v>0</v>
      </c>
      <c r="G149" s="3">
        <f>IF(G$25&gt;harmonics,0,G$26*(coeff/G$25^power)*(sinterm*SIN(G$25*$B149)+costerm*COS(G$25*$B149)))</f>
        <v>0.31701654267413937</v>
      </c>
      <c r="H149" s="3">
        <f>IF(H$25&gt;harmonics,0,H$26*(coeff/H$25^power)*(sinterm*SIN(H$25*$B149)+costerm*COS(H$25*$B149)))</f>
        <v>0</v>
      </c>
      <c r="I149" s="3">
        <f>IF(I$25&gt;harmonics,0,I$26*(coeff/I$25^power)*(sinterm*SIN(I$25*$B149)+costerm*COS(I$25*$B149)))</f>
        <v>-7.430051414358347E-06</v>
      </c>
      <c r="J149" s="3">
        <f>IF(J$25&gt;harmonics,0,J$26*(coeff/J$25^power)*(sinterm*SIN(J$25*$B149)+costerm*COS(J$25*$B149)))</f>
        <v>0</v>
      </c>
      <c r="K149" s="3">
        <f>IF(K$25&gt;harmonics,0,K$26*(coeff/K$25^power)*(sinterm*SIN(K$25*$B149)+costerm*COS(K$25*$B149)))</f>
        <v>-0.1358675124419856</v>
      </c>
      <c r="L149" s="3">
        <f>IF(L$25&gt;harmonics,0,L$26*(coeff/L$25^power)*(sinterm*SIN(L$25*$B149)+costerm*COS(L$25*$B149)))</f>
        <v>0</v>
      </c>
      <c r="M149" s="3">
        <f>IF(M$25&gt;harmonics,0,M$26*(coeff/M$25^power)*(sinterm*SIN(M$25*$B149)+costerm*COS(M$25*$B149)))</f>
        <v>-0.06530346129306067</v>
      </c>
      <c r="N149" s="3">
        <f>IF(N$25&gt;harmonics,0,N$26*(coeff/N$25^power)*(sinterm*SIN(N$25*$B149)+costerm*COS(N$25*$B149)))</f>
        <v>0</v>
      </c>
      <c r="O149" s="3">
        <f>IF(O$25&gt;harmonics,0,O$26*(coeff/O$25^power)*(sinterm*SIN(O$25*$B149)+costerm*COS(O$25*$B149)))</f>
        <v>0.053441033795066616</v>
      </c>
      <c r="P149" s="3">
        <f>IF(P$25&gt;harmonics,0,P$26*(coeff/P$25^power)*(sinterm*SIN(P$25*$B149)+costerm*COS(P$25*$B149)))</f>
        <v>0</v>
      </c>
      <c r="Q149" s="3">
        <f>IF(Q$25&gt;harmonics,0,Q$26*(coeff/Q$25^power)*(sinterm*SIN(Q$25*$B149)+costerm*COS(Q$25*$B149)))</f>
        <v>0.07315589720773863</v>
      </c>
      <c r="R149" s="3">
        <f>IF(R$25&gt;harmonics,0,R$26*(coeff/R$25^power)*(sinterm*SIN(R$25*$B149)+costerm*COS(R$25*$B149)))</f>
        <v>0</v>
      </c>
      <c r="S149" s="3">
        <f>IF(S$25&gt;harmonics,0,S$26*(coeff/S$25^power)*(sinterm*SIN(S$25*$B149)+costerm*COS(S$25*$B149)))</f>
        <v>-7.430051400685649E-06</v>
      </c>
      <c r="T149" s="3">
        <f>IF(T$25&gt;harmonics,0,T$26*(coeff/T$25^power)*(sinterm*SIN(T$25*$B149)+costerm*COS(T$25*$B149)))</f>
        <v>0</v>
      </c>
      <c r="U149" s="3">
        <f>IF(U$25&gt;harmonics,0,U$26*(coeff/U$25^power)*(sinterm*SIN(U$25*$B149)+costerm*COS(U$25*$B149)))</f>
        <v>-0.055946796524407066</v>
      </c>
      <c r="V149" s="3">
        <f>IF(V$25&gt;harmonics,0,V$26*(coeff/V$25^power)*(sinterm*SIN(V$25*$B149)+costerm*COS(V$25*$B149)))</f>
        <v>0</v>
      </c>
      <c r="W149" s="3">
        <f>IF(W$25&gt;harmonics,0,W$26*(coeff/W$25^power)*(sinterm*SIN(W$25*$B149)+costerm*COS(W$25*$B149)))</f>
        <v>-0.03093005456401996</v>
      </c>
      <c r="X149" s="3">
        <f>IF(X$25&gt;harmonics,0,X$26*(coeff/X$25^power)*(sinterm*SIN(X$25*$B149)+costerm*COS(X$25*$B149)))</f>
        <v>0</v>
      </c>
      <c r="Y149" s="3">
        <f>IF(Y$25&gt;harmonics,0,Y$26*(coeff/Y$25^power)*(sinterm*SIN(Y$25*$B149)+costerm*COS(Y$25*$B149)))</f>
        <v>0.027995784615813757</v>
      </c>
      <c r="Z149" s="3">
        <f>IF(Z$25&gt;harmonics,0,Z$26*(coeff/Z$25^power)*(sinterm*SIN(Z$25*$B149)+costerm*COS(Z$25*$B149)))</f>
        <v>0</v>
      </c>
      <c r="AA149" s="3">
        <f>IF(AA$25&gt;harmonics,0,AA$26*(coeff/AA$25^power)*(sinterm*SIN(AA$25*$B149)+costerm*COS(AA$25*$B149)))</f>
        <v>0.041347986701242574</v>
      </c>
      <c r="AB149" s="3">
        <f>IF(AB$25&gt;harmonics,0,AB$26*(coeff/AB$25^power)*(sinterm*SIN(AB$25*$B149)+costerm*COS(AB$25*$B149)))</f>
        <v>0</v>
      </c>
      <c r="AC149" s="3">
        <f>IF(AC$25&gt;harmonics,0,AC$26*(coeff/AC$25^power)*(sinterm*SIN(AC$25*$B149)+costerm*COS(AC$25*$B149)))</f>
        <v>-7.430051372203387E-06</v>
      </c>
      <c r="AD149" s="3">
        <f>IF(AD$25&gt;harmonics,0,AD$26*(coeff/AD$25^power)*(sinterm*SIN(AD$25*$B149)+costerm*COS(AD$25*$B149)))</f>
        <v>0</v>
      </c>
      <c r="AE149" s="3">
        <f>IF(AE$25&gt;harmonics,0,AE$26*(coeff/AE$25^power)*(sinterm*SIN(AE$25*$B149)+costerm*COS(AE$25*$B149)))</f>
        <v>0</v>
      </c>
      <c r="AF149" s="3">
        <f>IF(AF$25&gt;harmonics,0,AF$26*(coeff/AF$25^power)*(sinterm*SIN(AF$25*$B149)+costerm*COS(AF$25*$B149)))</f>
        <v>0</v>
      </c>
      <c r="AG149" s="3">
        <f>IF(AG$25&gt;harmonics,0,AG$26*(coeff/AG$25^power)*(sinterm*SIN(AG$25*$B149)+costerm*COS(AG$25*$B149)))</f>
        <v>0</v>
      </c>
      <c r="AH149" s="3">
        <f>IF(AH$25&gt;harmonics,0,AH$26*(coeff/AH$25^power)*(sinterm*SIN(AH$25*$B149)+costerm*COS(AH$25*$B149)))</f>
        <v>0</v>
      </c>
      <c r="AI149" s="3">
        <f>IF(AI$25&gt;harmonics,0,AI$26*(coeff/AI$25^power)*(sinterm*SIN(AI$25*$B149)+costerm*COS(AI$25*$B149)))</f>
        <v>0</v>
      </c>
      <c r="AJ149" s="3">
        <f>IF(AJ$25&gt;harmonics,0,AJ$26*(coeff/AJ$25^power)*(sinterm*SIN(AJ$25*$B149)+costerm*COS(AJ$25*$B149)))</f>
        <v>0</v>
      </c>
      <c r="AK149" s="3">
        <f>IF(AK$25&gt;harmonics,0,AK$26*(coeff/AK$25^power)*(sinterm*SIN(AK$25*$B149)+costerm*COS(AK$25*$B149)))</f>
        <v>0</v>
      </c>
      <c r="AL149" s="3">
        <f>IF(AL$25&gt;harmonics,0,AL$26*(coeff/AL$25^power)*(sinterm*SIN(AL$25*$B149)+costerm*COS(AL$25*$B149)))</f>
        <v>0</v>
      </c>
      <c r="AM149" s="3">
        <f>IF(AM$25&gt;harmonics,0,AM$26*(coeff/AM$25^power)*(sinterm*SIN(AM$25*$B149)+costerm*COS(AM$25*$B149)))</f>
        <v>0</v>
      </c>
      <c r="AN149" s="3">
        <f>IF(AN$25&gt;harmonics,0,AN$26*(coeff/AN$25^power)*(sinterm*SIN(AN$25*$B149)+costerm*COS(AN$25*$B149)))</f>
        <v>0</v>
      </c>
      <c r="AO149" s="3">
        <f>IF(AO$25&gt;harmonics,0,AO$26*(coeff/AO$25^power)*(sinterm*SIN(AO$25*$B149)+costerm*COS(AO$25*$B149)))</f>
        <v>0</v>
      </c>
      <c r="AP149" s="3">
        <f>IF(AP$25&gt;harmonics,0,AP$26*(coeff/AP$25^power)*(sinterm*SIN(AP$25*$B149)+costerm*COS(AP$25*$B149)))</f>
        <v>0</v>
      </c>
      <c r="AQ149" s="3">
        <f>IF(AQ$25&gt;harmonics,0,AQ$26*(coeff/AQ$25^power)*(sinterm*SIN(AQ$25*$B149)+costerm*COS(AQ$25*$B149)))</f>
        <v>0</v>
      </c>
      <c r="AR149" s="3">
        <f>IF(AR$25&gt;harmonics,0,AR$26*(coeff/AR$25^power)*(sinterm*SIN(AR$25*$B149)+costerm*COS(AR$25*$B149)))</f>
        <v>0</v>
      </c>
      <c r="AS149" s="3">
        <f>IF(AS$25&gt;harmonics,0,AS$26*(coeff/AS$25^power)*(sinterm*SIN(AS$25*$B149)+costerm*COS(AS$25*$B149)))</f>
        <v>0</v>
      </c>
      <c r="AT149" s="3">
        <f>IF(AT$25&gt;harmonics,0,AT$26*(coeff/AT$25^power)*(sinterm*SIN(AT$25*$B149)+costerm*COS(AT$25*$B149)))</f>
        <v>0</v>
      </c>
      <c r="AU149" s="3">
        <f>IF(AU$25&gt;harmonics,0,AU$26*(coeff/AU$25^power)*(sinterm*SIN(AU$25*$B149)+costerm*COS(AU$25*$B149)))</f>
        <v>0</v>
      </c>
      <c r="AV149" s="3">
        <f>IF(AV$25&gt;harmonics,0,AV$26*(coeff/AV$25^power)*(sinterm*SIN(AV$25*$B149)+costerm*COS(AV$25*$B149)))</f>
        <v>0</v>
      </c>
      <c r="AW149" s="3">
        <f>IF(AW$25&gt;harmonics,0,AW$26*(coeff/AW$25^power)*(sinterm*SIN(AW$25*$B149)+costerm*COS(AW$25*$B149)))</f>
        <v>0</v>
      </c>
      <c r="AX149" s="3">
        <f>IF(AX$25&gt;harmonics,0,AX$26*(coeff/AX$25^power)*(sinterm*SIN(AX$25*$B149)+costerm*COS(AX$25*$B149)))</f>
        <v>0</v>
      </c>
      <c r="AY149" s="3">
        <f>IF(AY$25&gt;harmonics,0,AY$26*(coeff/AY$25^power)*(sinterm*SIN(AY$25*$B149)+costerm*COS(AY$25*$B149)))</f>
        <v>0</v>
      </c>
      <c r="AZ149" s="3">
        <f>IF(AZ$25&gt;harmonics,0,AZ$26*(coeff/AZ$25^power)*(sinterm*SIN(AZ$25*$B149)+costerm*COS(AZ$25*$B149)))</f>
        <v>0</v>
      </c>
      <c r="BA149" s="3">
        <f>IF(BA$25&gt;harmonics,0,BA$26*(coeff/BA$25^power)*(sinterm*SIN(BA$25*$B149)+costerm*COS(BA$25*$B149)))</f>
        <v>0</v>
      </c>
      <c r="BB149" s="3">
        <f>IF(BB$25&gt;harmonics,0,BB$26*(coeff/BB$25^power)*(sinterm*SIN(BB$25*$B149)+costerm*COS(BB$25*$B149)))</f>
        <v>0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2:114" ht="12.75">
      <c r="B150" s="3">
        <f t="shared" si="11"/>
        <v>8.922115600000005</v>
      </c>
      <c r="C150" s="3">
        <f t="shared" si="8"/>
        <v>0.7905639379644434</v>
      </c>
      <c r="D150" s="3">
        <f t="shared" si="10"/>
        <v>0</v>
      </c>
      <c r="E150" s="3">
        <f>IF(E$25&gt;harmonics,0,E$26*(coeff/E$25^power)*(sinterm*SIN(E$25*$B150)+costerm*COS(E$25*$B150)))</f>
        <v>0.4817602781060622</v>
      </c>
      <c r="F150" s="3">
        <f>IF(F$25&gt;harmonics,0,F$26*(coeff/F$25^power)*(sinterm*SIN(F$25*$B150)+costerm*COS(F$25*$B150)))</f>
        <v>0</v>
      </c>
      <c r="G150" s="3">
        <f>IF(G$25&gt;harmonics,0,G$26*(coeff/G$25^power)*(sinterm*SIN(G$25*$B150)+costerm*COS(G$25*$B150)))</f>
        <v>0.3326760492593337</v>
      </c>
      <c r="H150" s="3">
        <f>IF(H$25&gt;harmonics,0,H$26*(coeff/H$25^power)*(sinterm*SIN(H$25*$B150)+costerm*COS(H$25*$B150)))</f>
        <v>0</v>
      </c>
      <c r="I150" s="3">
        <f>IF(I$25&gt;harmonics,0,I$26*(coeff/I$25^power)*(sinterm*SIN(I$25*$B150)+costerm*COS(I$25*$B150)))</f>
        <v>0.11755095346520483</v>
      </c>
      <c r="J150" s="3">
        <f>IF(J$25&gt;harmonics,0,J$26*(coeff/J$25^power)*(sinterm*SIN(J$25*$B150)+costerm*COS(J$25*$B150)))</f>
        <v>0</v>
      </c>
      <c r="K150" s="3">
        <f>IF(K$25&gt;harmonics,0,K$26*(coeff/K$25^power)*(sinterm*SIN(K$25*$B150)+costerm*COS(K$25*$B150)))</f>
        <v>-0.052596228715829155</v>
      </c>
      <c r="L150" s="3">
        <f>IF(L$25&gt;harmonics,0,L$26*(coeff/L$25^power)*(sinterm*SIN(L$25*$B150)+costerm*COS(L$25*$B150)))</f>
        <v>0</v>
      </c>
      <c r="M150" s="3">
        <f>IF(M$25&gt;harmonics,0,M$26*(coeff/M$25^power)*(sinterm*SIN(M$25*$B150)+costerm*COS(M$25*$B150)))</f>
        <v>-0.10914443974982235</v>
      </c>
      <c r="N150" s="3">
        <f>IF(N$25&gt;harmonics,0,N$26*(coeff/N$25^power)*(sinterm*SIN(N$25*$B150)+costerm*COS(N$25*$B150)))</f>
        <v>0</v>
      </c>
      <c r="O150" s="3">
        <f>IF(O$25&gt;harmonics,0,O$26*(coeff/O$25^power)*(sinterm*SIN(O$25*$B150)+costerm*COS(O$25*$B150)))</f>
        <v>-0.06222606122087046</v>
      </c>
      <c r="P150" s="3">
        <f>IF(P$25&gt;harmonics,0,P$26*(coeff/P$25^power)*(sinterm*SIN(P$25*$B150)+costerm*COS(P$25*$B150)))</f>
        <v>0</v>
      </c>
      <c r="Q150" s="3">
        <f>IF(Q$25&gt;harmonics,0,Q$26*(coeff/Q$25^power)*(sinterm*SIN(Q$25*$B150)+costerm*COS(Q$25*$B150)))</f>
        <v>0.019137290660137758</v>
      </c>
      <c r="R150" s="3">
        <f>IF(R$25&gt;harmonics,0,R$26*(coeff/R$25^power)*(sinterm*SIN(R$25*$B150)+costerm*COS(R$25*$B150)))</f>
        <v>0</v>
      </c>
      <c r="S150" s="3">
        <f>IF(S$25&gt;harmonics,0,S$26*(coeff/S$25^power)*(sinterm*SIN(S$25*$B150)+costerm*COS(S$25*$B150)))</f>
        <v>0.0634060961602268</v>
      </c>
      <c r="T150" s="3">
        <f>IF(T$25&gt;harmonics,0,T$26*(coeff/T$25^power)*(sinterm*SIN(T$25*$B150)+costerm*COS(T$25*$B150)))</f>
        <v>0</v>
      </c>
      <c r="U150" s="3">
        <f>IF(U$25&gt;harmonics,0,U$26*(coeff/U$25^power)*(sinterm*SIN(U$25*$B150)+costerm*COS(U$25*$B150)))</f>
        <v>0.04531950427513383</v>
      </c>
      <c r="V150" s="3">
        <f>IF(V$25&gt;harmonics,0,V$26*(coeff/V$25^power)*(sinterm*SIN(V$25*$B150)+costerm*COS(V$25*$B150)))</f>
        <v>0</v>
      </c>
      <c r="W150" s="3">
        <f>IF(W$25&gt;harmonics,0,W$26*(coeff/W$25^power)*(sinterm*SIN(W$25*$B150)+costerm*COS(W$25*$B150)))</f>
        <v>-0.006603962679279695</v>
      </c>
      <c r="X150" s="3">
        <f>IF(X$25&gt;harmonics,0,X$26*(coeff/X$25^power)*(sinterm*SIN(X$25*$B150)+costerm*COS(X$25*$B150)))</f>
        <v>0</v>
      </c>
      <c r="Y150" s="3">
        <f>IF(Y$25&gt;harmonics,0,Y$26*(coeff/Y$25^power)*(sinterm*SIN(Y$25*$B150)+costerm*COS(Y$25*$B150)))</f>
        <v>-0.043090210714555766</v>
      </c>
      <c r="Z150" s="3">
        <f>IF(Z$25&gt;harmonics,0,Z$26*(coeff/Z$25^power)*(sinterm*SIN(Z$25*$B150)+costerm*COS(Z$25*$B150)))</f>
        <v>0</v>
      </c>
      <c r="AA150" s="3">
        <f>IF(AA$25&gt;harmonics,0,AA$26*(coeff/AA$25^power)*(sinterm*SIN(AA$25*$B150)+costerm*COS(AA$25*$B150)))</f>
        <v>-0.03670587115777912</v>
      </c>
      <c r="AB150" s="3">
        <f>IF(AB$25&gt;harmonics,0,AB$26*(coeff/AB$25^power)*(sinterm*SIN(AB$25*$B150)+costerm*COS(AB$25*$B150)))</f>
        <v>0</v>
      </c>
      <c r="AC150" s="3">
        <f>IF(AC$25&gt;harmonics,0,AC$26*(coeff/AC$25^power)*(sinterm*SIN(AC$25*$B150)+costerm*COS(AC$25*$B150)))</f>
        <v>7.536194962897298E-06</v>
      </c>
      <c r="AD150" s="3">
        <f>IF(AD$25&gt;harmonics,0,AD$26*(coeff/AD$25^power)*(sinterm*SIN(AD$25*$B150)+costerm*COS(AD$25*$B150)))</f>
        <v>0</v>
      </c>
      <c r="AE150" s="3">
        <f>IF(AE$25&gt;harmonics,0,AE$26*(coeff/AE$25^power)*(sinterm*SIN(AE$25*$B150)+costerm*COS(AE$25*$B150)))</f>
        <v>0</v>
      </c>
      <c r="AF150" s="3">
        <f>IF(AF$25&gt;harmonics,0,AF$26*(coeff/AF$25^power)*(sinterm*SIN(AF$25*$B150)+costerm*COS(AF$25*$B150)))</f>
        <v>0</v>
      </c>
      <c r="AG150" s="3">
        <f>IF(AG$25&gt;harmonics,0,AG$26*(coeff/AG$25^power)*(sinterm*SIN(AG$25*$B150)+costerm*COS(AG$25*$B150)))</f>
        <v>0</v>
      </c>
      <c r="AH150" s="3">
        <f>IF(AH$25&gt;harmonics,0,AH$26*(coeff/AH$25^power)*(sinterm*SIN(AH$25*$B150)+costerm*COS(AH$25*$B150)))</f>
        <v>0</v>
      </c>
      <c r="AI150" s="3">
        <f>IF(AI$25&gt;harmonics,0,AI$26*(coeff/AI$25^power)*(sinterm*SIN(AI$25*$B150)+costerm*COS(AI$25*$B150)))</f>
        <v>0</v>
      </c>
      <c r="AJ150" s="3">
        <f>IF(AJ$25&gt;harmonics,0,AJ$26*(coeff/AJ$25^power)*(sinterm*SIN(AJ$25*$B150)+costerm*COS(AJ$25*$B150)))</f>
        <v>0</v>
      </c>
      <c r="AK150" s="3">
        <f>IF(AK$25&gt;harmonics,0,AK$26*(coeff/AK$25^power)*(sinterm*SIN(AK$25*$B150)+costerm*COS(AK$25*$B150)))</f>
        <v>0</v>
      </c>
      <c r="AL150" s="3">
        <f>IF(AL$25&gt;harmonics,0,AL$26*(coeff/AL$25^power)*(sinterm*SIN(AL$25*$B150)+costerm*COS(AL$25*$B150)))</f>
        <v>0</v>
      </c>
      <c r="AM150" s="3">
        <f>IF(AM$25&gt;harmonics,0,AM$26*(coeff/AM$25^power)*(sinterm*SIN(AM$25*$B150)+costerm*COS(AM$25*$B150)))</f>
        <v>0</v>
      </c>
      <c r="AN150" s="3">
        <f>IF(AN$25&gt;harmonics,0,AN$26*(coeff/AN$25^power)*(sinterm*SIN(AN$25*$B150)+costerm*COS(AN$25*$B150)))</f>
        <v>0</v>
      </c>
      <c r="AO150" s="3">
        <f>IF(AO$25&gt;harmonics,0,AO$26*(coeff/AO$25^power)*(sinterm*SIN(AO$25*$B150)+costerm*COS(AO$25*$B150)))</f>
        <v>0</v>
      </c>
      <c r="AP150" s="3">
        <f>IF(AP$25&gt;harmonics,0,AP$26*(coeff/AP$25^power)*(sinterm*SIN(AP$25*$B150)+costerm*COS(AP$25*$B150)))</f>
        <v>0</v>
      </c>
      <c r="AQ150" s="3">
        <f>IF(AQ$25&gt;harmonics,0,AQ$26*(coeff/AQ$25^power)*(sinterm*SIN(AQ$25*$B150)+costerm*COS(AQ$25*$B150)))</f>
        <v>0</v>
      </c>
      <c r="AR150" s="3">
        <f>IF(AR$25&gt;harmonics,0,AR$26*(coeff/AR$25^power)*(sinterm*SIN(AR$25*$B150)+costerm*COS(AR$25*$B150)))</f>
        <v>0</v>
      </c>
      <c r="AS150" s="3">
        <f>IF(AS$25&gt;harmonics,0,AS$26*(coeff/AS$25^power)*(sinterm*SIN(AS$25*$B150)+costerm*COS(AS$25*$B150)))</f>
        <v>0</v>
      </c>
      <c r="AT150" s="3">
        <f>IF(AT$25&gt;harmonics,0,AT$26*(coeff/AT$25^power)*(sinterm*SIN(AT$25*$B150)+costerm*COS(AT$25*$B150)))</f>
        <v>0</v>
      </c>
      <c r="AU150" s="3">
        <f>IF(AU$25&gt;harmonics,0,AU$26*(coeff/AU$25^power)*(sinterm*SIN(AU$25*$B150)+costerm*COS(AU$25*$B150)))</f>
        <v>0</v>
      </c>
      <c r="AV150" s="3">
        <f>IF(AV$25&gt;harmonics,0,AV$26*(coeff/AV$25^power)*(sinterm*SIN(AV$25*$B150)+costerm*COS(AV$25*$B150)))</f>
        <v>0</v>
      </c>
      <c r="AW150" s="3">
        <f>IF(AW$25&gt;harmonics,0,AW$26*(coeff/AW$25^power)*(sinterm*SIN(AW$25*$B150)+costerm*COS(AW$25*$B150)))</f>
        <v>0</v>
      </c>
      <c r="AX150" s="3">
        <f>IF(AX$25&gt;harmonics,0,AX$26*(coeff/AX$25^power)*(sinterm*SIN(AX$25*$B150)+costerm*COS(AX$25*$B150)))</f>
        <v>0</v>
      </c>
      <c r="AY150" s="3">
        <f>IF(AY$25&gt;harmonics,0,AY$26*(coeff/AY$25^power)*(sinterm*SIN(AY$25*$B150)+costerm*COS(AY$25*$B150)))</f>
        <v>0</v>
      </c>
      <c r="AZ150" s="3">
        <f>IF(AZ$25&gt;harmonics,0,AZ$26*(coeff/AZ$25^power)*(sinterm*SIN(AZ$25*$B150)+costerm*COS(AZ$25*$B150)))</f>
        <v>0</v>
      </c>
      <c r="BA150" s="3">
        <f>IF(BA$25&gt;harmonics,0,BA$26*(coeff/BA$25^power)*(sinterm*SIN(BA$25*$B150)+costerm*COS(BA$25*$B150)))</f>
        <v>0</v>
      </c>
      <c r="BB150" s="3">
        <f>IF(BB$25&gt;harmonics,0,BB$26*(coeff/BB$25^power)*(sinterm*SIN(BB$25*$B150)+costerm*COS(BB$25*$B150)))</f>
        <v>0</v>
      </c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2:114" ht="12.75">
      <c r="B151" s="3">
        <f t="shared" si="11"/>
        <v>9.047779200000004</v>
      </c>
      <c r="C151" s="3">
        <f t="shared" si="8"/>
        <v>0.7096287110333794</v>
      </c>
      <c r="D151" s="3">
        <f t="shared" si="10"/>
        <v>0</v>
      </c>
      <c r="E151" s="3">
        <f>IF(E$25&gt;harmonics,0,E$26*(coeff/E$25^power)*(sinterm*SIN(E$25*$B151)+costerm*COS(E$25*$B151)))</f>
        <v>0.3681316583406553</v>
      </c>
      <c r="F151" s="3">
        <f>IF(F$25&gt;harmonics,0,F$26*(coeff/F$25^power)*(sinterm*SIN(F$25*$B151)+costerm*COS(F$25*$B151)))</f>
        <v>0</v>
      </c>
      <c r="G151" s="3">
        <f>IF(G$25&gt;harmonics,0,G$26*(coeff/G$25^power)*(sinterm*SIN(G$25*$B151)+costerm*COS(G$25*$B151)))</f>
        <v>0.3016122713589179</v>
      </c>
      <c r="H151" s="3">
        <f>IF(H$25&gt;harmonics,0,H$26*(coeff/H$25^power)*(sinterm*SIN(H$25*$B151)+costerm*COS(H$25*$B151)))</f>
        <v>0</v>
      </c>
      <c r="I151" s="3">
        <f>IF(I$25&gt;harmonics,0,I$26*(coeff/I$25^power)*(sinterm*SIN(I$25*$B151)+costerm*COS(I$25*$B151)))</f>
        <v>0.19020894150766035</v>
      </c>
      <c r="J151" s="3">
        <f>IF(J$25&gt;harmonics,0,J$26*(coeff/J$25^power)*(sinterm*SIN(J$25*$B151)+costerm*COS(J$25*$B151)))</f>
        <v>0</v>
      </c>
      <c r="K151" s="3">
        <f>IF(K$25&gt;harmonics,0,K$26*(coeff/K$25^power)*(sinterm*SIN(K$25*$B151)+costerm*COS(K$25*$B151)))</f>
        <v>0.06881525631225899</v>
      </c>
      <c r="L151" s="3">
        <f>IF(L$25&gt;harmonics,0,L$26*(coeff/L$25^power)*(sinterm*SIN(L$25*$B151)+costerm*COS(L$25*$B151)))</f>
        <v>0</v>
      </c>
      <c r="M151" s="3">
        <f>IF(M$25&gt;harmonics,0,M$26*(coeff/M$25^power)*(sinterm*SIN(M$25*$B151)+costerm*COS(M$25*$B151)))</f>
        <v>-0.027639611860095743</v>
      </c>
      <c r="N151" s="3">
        <f>IF(N$25&gt;harmonics,0,N$26*(coeff/N$25^power)*(sinterm*SIN(N$25*$B151)+costerm*COS(N$25*$B151)))</f>
        <v>0</v>
      </c>
      <c r="O151" s="3">
        <f>IF(O$25&gt;harmonics,0,O$26*(coeff/O$25^power)*(sinterm*SIN(O$25*$B151)+costerm*COS(O$25*$B151)))</f>
        <v>-0.07676117883511753</v>
      </c>
      <c r="P151" s="3">
        <f>IF(P$25&gt;harmonics,0,P$26*(coeff/P$25^power)*(sinterm*SIN(P$25*$B151)+costerm*COS(P$25*$B151)))</f>
        <v>0</v>
      </c>
      <c r="Q151" s="3">
        <f>IF(Q$25&gt;harmonics,0,Q$26*(coeff/Q$25^power)*(sinterm*SIN(Q$25*$B151)+costerm*COS(Q$25*$B151)))</f>
        <v>-0.07555912534399933</v>
      </c>
      <c r="R151" s="3">
        <f>IF(R$25&gt;harmonics,0,R$26*(coeff/R$25^power)*(sinterm*SIN(R$25*$B151)+costerm*COS(R$25*$B151)))</f>
        <v>0</v>
      </c>
      <c r="S151" s="3">
        <f>IF(S$25&gt;harmonics,0,S$26*(coeff/S$25^power)*(sinterm*SIN(S$25*$B151)+costerm*COS(S$25*$B151)))</f>
        <v>-0.03917950044690044</v>
      </c>
      <c r="T151" s="3">
        <f>IF(T$25&gt;harmonics,0,T$26*(coeff/T$25^power)*(sinterm*SIN(T$25*$B151)+costerm*COS(T$25*$B151)))</f>
        <v>0</v>
      </c>
      <c r="U151" s="3">
        <f>IF(U$25&gt;harmonics,0,U$26*(coeff/U$25^power)*(sinterm*SIN(U$25*$B151)+costerm*COS(U$25*$B151)))</f>
        <v>0.007380125165076442</v>
      </c>
      <c r="V151" s="3">
        <f>IF(V$25&gt;harmonics,0,V$26*(coeff/V$25^power)*(sinterm*SIN(V$25*$B151)+costerm*COS(V$25*$B151)))</f>
        <v>0</v>
      </c>
      <c r="W151" s="3">
        <f>IF(W$25&gt;harmonics,0,W$26*(coeff/W$25^power)*(sinterm*SIN(W$25*$B151)+costerm*COS(W$25*$B151)))</f>
        <v>0.04055819954957103</v>
      </c>
      <c r="X151" s="3">
        <f>IF(X$25&gt;harmonics,0,X$26*(coeff/X$25^power)*(sinterm*SIN(X$25*$B151)+costerm*COS(X$25*$B151)))</f>
        <v>0</v>
      </c>
      <c r="Y151" s="3">
        <f>IF(Y$25&gt;harmonics,0,Y$26*(coeff/Y$25^power)*(sinterm*SIN(Y$25*$B151)+costerm*COS(Y$25*$B151)))</f>
        <v>0.047524601827653126</v>
      </c>
      <c r="Z151" s="3">
        <f>IF(Z$25&gt;harmonics,0,Z$26*(coeff/Z$25^power)*(sinterm*SIN(Z$25*$B151)+costerm*COS(Z$25*$B151)))</f>
        <v>0</v>
      </c>
      <c r="AA151" s="3">
        <f>IF(AA$25&gt;harmonics,0,AA$26*(coeff/AA$25^power)*(sinterm*SIN(AA$25*$B151)+costerm*COS(AA$25*$B151)))</f>
        <v>0.029757346164238467</v>
      </c>
      <c r="AB151" s="3">
        <f>IF(AB$25&gt;harmonics,0,AB$26*(coeff/AB$25^power)*(sinterm*SIN(AB$25*$B151)+costerm*COS(AB$25*$B151)))</f>
        <v>0</v>
      </c>
      <c r="AC151" s="3">
        <f>IF(AC$25&gt;harmonics,0,AC$26*(coeff/AC$25^power)*(sinterm*SIN(AC$25*$B151)+costerm*COS(AC$25*$B151)))</f>
        <v>-7.642338553538142E-06</v>
      </c>
      <c r="AD151" s="3">
        <f>IF(AD$25&gt;harmonics,0,AD$26*(coeff/AD$25^power)*(sinterm*SIN(AD$25*$B151)+costerm*COS(AD$25*$B151)))</f>
        <v>0</v>
      </c>
      <c r="AE151" s="3">
        <f>IF(AE$25&gt;harmonics,0,AE$26*(coeff/AE$25^power)*(sinterm*SIN(AE$25*$B151)+costerm*COS(AE$25*$B151)))</f>
        <v>0</v>
      </c>
      <c r="AF151" s="3">
        <f>IF(AF$25&gt;harmonics,0,AF$26*(coeff/AF$25^power)*(sinterm*SIN(AF$25*$B151)+costerm*COS(AF$25*$B151)))</f>
        <v>0</v>
      </c>
      <c r="AG151" s="3">
        <f>IF(AG$25&gt;harmonics,0,AG$26*(coeff/AG$25^power)*(sinterm*SIN(AG$25*$B151)+costerm*COS(AG$25*$B151)))</f>
        <v>0</v>
      </c>
      <c r="AH151" s="3">
        <f>IF(AH$25&gt;harmonics,0,AH$26*(coeff/AH$25^power)*(sinterm*SIN(AH$25*$B151)+costerm*COS(AH$25*$B151)))</f>
        <v>0</v>
      </c>
      <c r="AI151" s="3">
        <f>IF(AI$25&gt;harmonics,0,AI$26*(coeff/AI$25^power)*(sinterm*SIN(AI$25*$B151)+costerm*COS(AI$25*$B151)))</f>
        <v>0</v>
      </c>
      <c r="AJ151" s="3">
        <f>IF(AJ$25&gt;harmonics,0,AJ$26*(coeff/AJ$25^power)*(sinterm*SIN(AJ$25*$B151)+costerm*COS(AJ$25*$B151)))</f>
        <v>0</v>
      </c>
      <c r="AK151" s="3">
        <f>IF(AK$25&gt;harmonics,0,AK$26*(coeff/AK$25^power)*(sinterm*SIN(AK$25*$B151)+costerm*COS(AK$25*$B151)))</f>
        <v>0</v>
      </c>
      <c r="AL151" s="3">
        <f>IF(AL$25&gt;harmonics,0,AL$26*(coeff/AL$25^power)*(sinterm*SIN(AL$25*$B151)+costerm*COS(AL$25*$B151)))</f>
        <v>0</v>
      </c>
      <c r="AM151" s="3">
        <f>IF(AM$25&gt;harmonics,0,AM$26*(coeff/AM$25^power)*(sinterm*SIN(AM$25*$B151)+costerm*COS(AM$25*$B151)))</f>
        <v>0</v>
      </c>
      <c r="AN151" s="3">
        <f>IF(AN$25&gt;harmonics,0,AN$26*(coeff/AN$25^power)*(sinterm*SIN(AN$25*$B151)+costerm*COS(AN$25*$B151)))</f>
        <v>0</v>
      </c>
      <c r="AO151" s="3">
        <f>IF(AO$25&gt;harmonics,0,AO$26*(coeff/AO$25^power)*(sinterm*SIN(AO$25*$B151)+costerm*COS(AO$25*$B151)))</f>
        <v>0</v>
      </c>
      <c r="AP151" s="3">
        <f>IF(AP$25&gt;harmonics,0,AP$26*(coeff/AP$25^power)*(sinterm*SIN(AP$25*$B151)+costerm*COS(AP$25*$B151)))</f>
        <v>0</v>
      </c>
      <c r="AQ151" s="3">
        <f>IF(AQ$25&gt;harmonics,0,AQ$26*(coeff/AQ$25^power)*(sinterm*SIN(AQ$25*$B151)+costerm*COS(AQ$25*$B151)))</f>
        <v>0</v>
      </c>
      <c r="AR151" s="3">
        <f>IF(AR$25&gt;harmonics,0,AR$26*(coeff/AR$25^power)*(sinterm*SIN(AR$25*$B151)+costerm*COS(AR$25*$B151)))</f>
        <v>0</v>
      </c>
      <c r="AS151" s="3">
        <f>IF(AS$25&gt;harmonics,0,AS$26*(coeff/AS$25^power)*(sinterm*SIN(AS$25*$B151)+costerm*COS(AS$25*$B151)))</f>
        <v>0</v>
      </c>
      <c r="AT151" s="3">
        <f>IF(AT$25&gt;harmonics,0,AT$26*(coeff/AT$25^power)*(sinterm*SIN(AT$25*$B151)+costerm*COS(AT$25*$B151)))</f>
        <v>0</v>
      </c>
      <c r="AU151" s="3">
        <f>IF(AU$25&gt;harmonics,0,AU$26*(coeff/AU$25^power)*(sinterm*SIN(AU$25*$B151)+costerm*COS(AU$25*$B151)))</f>
        <v>0</v>
      </c>
      <c r="AV151" s="3">
        <f>IF(AV$25&gt;harmonics,0,AV$26*(coeff/AV$25^power)*(sinterm*SIN(AV$25*$B151)+costerm*COS(AV$25*$B151)))</f>
        <v>0</v>
      </c>
      <c r="AW151" s="3">
        <f>IF(AW$25&gt;harmonics,0,AW$26*(coeff/AW$25^power)*(sinterm*SIN(AW$25*$B151)+costerm*COS(AW$25*$B151)))</f>
        <v>0</v>
      </c>
      <c r="AX151" s="3">
        <f>IF(AX$25&gt;harmonics,0,AX$26*(coeff/AX$25^power)*(sinterm*SIN(AX$25*$B151)+costerm*COS(AX$25*$B151)))</f>
        <v>0</v>
      </c>
      <c r="AY151" s="3">
        <f>IF(AY$25&gt;harmonics,0,AY$26*(coeff/AY$25^power)*(sinterm*SIN(AY$25*$B151)+costerm*COS(AY$25*$B151)))</f>
        <v>0</v>
      </c>
      <c r="AZ151" s="3">
        <f>IF(AZ$25&gt;harmonics,0,AZ$26*(coeff/AZ$25^power)*(sinterm*SIN(AZ$25*$B151)+costerm*COS(AZ$25*$B151)))</f>
        <v>0</v>
      </c>
      <c r="BA151" s="3">
        <f>IF(BA$25&gt;harmonics,0,BA$26*(coeff/BA$25^power)*(sinterm*SIN(BA$25*$B151)+costerm*COS(BA$25*$B151)))</f>
        <v>0</v>
      </c>
      <c r="BB151" s="3">
        <f>IF(BB$25&gt;harmonics,0,BB$26*(coeff/BB$25^power)*(sinterm*SIN(BB$25*$B151)+costerm*COS(BB$25*$B151)))</f>
        <v>0</v>
      </c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2:114" ht="12.75">
      <c r="B152" s="3">
        <f t="shared" si="11"/>
        <v>9.173442800000004</v>
      </c>
      <c r="C152" s="3">
        <f t="shared" si="8"/>
        <v>0.8776500547202208</v>
      </c>
      <c r="D152" s="3">
        <f t="shared" si="10"/>
        <v>0</v>
      </c>
      <c r="E152" s="3">
        <f>IF(E$25&gt;harmonics,0,E$26*(coeff/E$25^power)*(sinterm*SIN(E$25*$B152)+costerm*COS(E$25*$B152)))</f>
        <v>0.2486973922067652</v>
      </c>
      <c r="F152" s="3">
        <f>IF(F$25&gt;harmonics,0,F$26*(coeff/F$25^power)*(sinterm*SIN(F$25*$B152)+costerm*COS(F$25*$B152)))</f>
        <v>0</v>
      </c>
      <c r="G152" s="3">
        <f>IF(G$25&gt;harmonics,0,G$26*(coeff/G$25^power)*(sinterm*SIN(G$25*$B152)+costerm*COS(G$25*$B152)))</f>
        <v>0.22818801698167496</v>
      </c>
      <c r="H152" s="3">
        <f>IF(H$25&gt;harmonics,0,H$26*(coeff/H$25^power)*(sinterm*SIN(H$25*$B152)+costerm*COS(H$25*$B152)))</f>
        <v>0</v>
      </c>
      <c r="I152" s="3">
        <f>IF(I$25&gt;harmonics,0,I$26*(coeff/I$25^power)*(sinterm*SIN(I$25*$B152)+costerm*COS(I$25*$B152)))</f>
        <v>0.19021369752895712</v>
      </c>
      <c r="J152" s="3">
        <f>IF(J$25&gt;harmonics,0,J$26*(coeff/J$25^power)*(sinterm*SIN(J$25*$B152)+costerm*COS(J$25*$B152)))</f>
        <v>0</v>
      </c>
      <c r="K152" s="3">
        <f>IF(K$25&gt;harmonics,0,K$26*(coeff/K$25^power)*(sinterm*SIN(K$25*$B152)+costerm*COS(K$25*$B152)))</f>
        <v>0.1403252979769055</v>
      </c>
      <c r="L152" s="3">
        <f>IF(L$25&gt;harmonics,0,L$26*(coeff/L$25^power)*(sinterm*SIN(L$25*$B152)+costerm*COS(L$25*$B152)))</f>
        <v>0</v>
      </c>
      <c r="M152" s="3">
        <f>IF(M$25&gt;harmonics,0,M$26*(coeff/M$25^power)*(sinterm*SIN(M$25*$B152)+costerm*COS(M$25*$B152)))</f>
        <v>0.08560764325403983</v>
      </c>
      <c r="N152" s="3">
        <f>IF(N$25&gt;harmonics,0,N$26*(coeff/N$25^power)*(sinterm*SIN(N$25*$B152)+costerm*COS(N$25*$B152)))</f>
        <v>0</v>
      </c>
      <c r="O152" s="3">
        <f>IF(O$25&gt;harmonics,0,O$26*(coeff/O$25^power)*(sinterm*SIN(O$25*$B152)+costerm*COS(O$25*$B152)))</f>
        <v>0.03345866394778453</v>
      </c>
      <c r="P152" s="3">
        <f>IF(P$25&gt;harmonics,0,P$26*(coeff/P$25^power)*(sinterm*SIN(P$25*$B152)+costerm*COS(P$25*$B152)))</f>
        <v>0</v>
      </c>
      <c r="Q152" s="3">
        <f>IF(Q$25&gt;harmonics,0,Q$26*(coeff/Q$25^power)*(sinterm*SIN(Q$25*$B152)+costerm*COS(Q$25*$B152)))</f>
        <v>-0.009648705300656365</v>
      </c>
      <c r="R152" s="3">
        <f>IF(R$25&gt;harmonics,0,R$26*(coeff/R$25^power)*(sinterm*SIN(R$25*$B152)+costerm*COS(R$25*$B152)))</f>
        <v>0</v>
      </c>
      <c r="S152" s="3">
        <f>IF(S$25&gt;harmonics,0,S$26*(coeff/S$25^power)*(sinterm*SIN(S$25*$B152)+costerm*COS(S$25*$B152)))</f>
        <v>-0.039191951875249986</v>
      </c>
      <c r="T152" s="3">
        <f>IF(T$25&gt;harmonics,0,T$26*(coeff/T$25^power)*(sinterm*SIN(T$25*$B152)+costerm*COS(T$25*$B152)))</f>
        <v>0</v>
      </c>
      <c r="U152" s="3">
        <f>IF(U$25&gt;harmonics,0,U$26*(coeff/U$25^power)*(sinterm*SIN(U$25*$B152)+costerm*COS(U$25*$B152)))</f>
        <v>-0.053228419414782825</v>
      </c>
      <c r="V152" s="3">
        <f>IF(V$25&gt;harmonics,0,V$26*(coeff/V$25^power)*(sinterm*SIN(V$25*$B152)+costerm*COS(V$25*$B152)))</f>
        <v>0</v>
      </c>
      <c r="W152" s="3">
        <f>IF(W$25&gt;harmonics,0,W$26*(coeff/W$25^power)*(sinterm*SIN(W$25*$B152)+costerm*COS(W$25*$B152)))</f>
        <v>-0.05252723544839094</v>
      </c>
      <c r="X152" s="3">
        <f>IF(X$25&gt;harmonics,0,X$26*(coeff/X$25^power)*(sinterm*SIN(X$25*$B152)+costerm*COS(X$25*$B152)))</f>
        <v>0</v>
      </c>
      <c r="Y152" s="3">
        <f>IF(Y$25&gt;harmonics,0,Y$26*(coeff/Y$25^power)*(sinterm*SIN(Y$25*$B152)+costerm*COS(Y$25*$B152)))</f>
        <v>-0.040201939313939124</v>
      </c>
      <c r="Z152" s="3">
        <f>IF(Z$25&gt;harmonics,0,Z$26*(coeff/Z$25^power)*(sinterm*SIN(Z$25*$B152)+costerm*COS(Z$25*$B152)))</f>
        <v>0</v>
      </c>
      <c r="AA152" s="3">
        <f>IF(AA$25&gt;harmonics,0,AA$26*(coeff/AA$25^power)*(sinterm*SIN(AA$25*$B152)+costerm*COS(AA$25*$B152)))</f>
        <v>-0.02093902153817029</v>
      </c>
      <c r="AB152" s="3">
        <f>IF(AB$25&gt;harmonics,0,AB$26*(coeff/AB$25^power)*(sinterm*SIN(AB$25*$B152)+costerm*COS(AB$25*$B152)))</f>
        <v>0</v>
      </c>
      <c r="AC152" s="3">
        <f>IF(AC$25&gt;harmonics,0,AC$26*(coeff/AC$25^power)*(sinterm*SIN(AC$25*$B152)+costerm*COS(AC$25*$B152)))</f>
        <v>7.748482144125173E-06</v>
      </c>
      <c r="AD152" s="3">
        <f>IF(AD$25&gt;harmonics,0,AD$26*(coeff/AD$25^power)*(sinterm*SIN(AD$25*$B152)+costerm*COS(AD$25*$B152)))</f>
        <v>0</v>
      </c>
      <c r="AE152" s="3">
        <f>IF(AE$25&gt;harmonics,0,AE$26*(coeff/AE$25^power)*(sinterm*SIN(AE$25*$B152)+costerm*COS(AE$25*$B152)))</f>
        <v>0</v>
      </c>
      <c r="AF152" s="3">
        <f>IF(AF$25&gt;harmonics,0,AF$26*(coeff/AF$25^power)*(sinterm*SIN(AF$25*$B152)+costerm*COS(AF$25*$B152)))</f>
        <v>0</v>
      </c>
      <c r="AG152" s="3">
        <f>IF(AG$25&gt;harmonics,0,AG$26*(coeff/AG$25^power)*(sinterm*SIN(AG$25*$B152)+costerm*COS(AG$25*$B152)))</f>
        <v>0</v>
      </c>
      <c r="AH152" s="3">
        <f>IF(AH$25&gt;harmonics,0,AH$26*(coeff/AH$25^power)*(sinterm*SIN(AH$25*$B152)+costerm*COS(AH$25*$B152)))</f>
        <v>0</v>
      </c>
      <c r="AI152" s="3">
        <f>IF(AI$25&gt;harmonics,0,AI$26*(coeff/AI$25^power)*(sinterm*SIN(AI$25*$B152)+costerm*COS(AI$25*$B152)))</f>
        <v>0</v>
      </c>
      <c r="AJ152" s="3">
        <f>IF(AJ$25&gt;harmonics,0,AJ$26*(coeff/AJ$25^power)*(sinterm*SIN(AJ$25*$B152)+costerm*COS(AJ$25*$B152)))</f>
        <v>0</v>
      </c>
      <c r="AK152" s="3">
        <f>IF(AK$25&gt;harmonics,0,AK$26*(coeff/AK$25^power)*(sinterm*SIN(AK$25*$B152)+costerm*COS(AK$25*$B152)))</f>
        <v>0</v>
      </c>
      <c r="AL152" s="3">
        <f>IF(AL$25&gt;harmonics,0,AL$26*(coeff/AL$25^power)*(sinterm*SIN(AL$25*$B152)+costerm*COS(AL$25*$B152)))</f>
        <v>0</v>
      </c>
      <c r="AM152" s="3">
        <f>IF(AM$25&gt;harmonics,0,AM$26*(coeff/AM$25^power)*(sinterm*SIN(AM$25*$B152)+costerm*COS(AM$25*$B152)))</f>
        <v>0</v>
      </c>
      <c r="AN152" s="3">
        <f>IF(AN$25&gt;harmonics,0,AN$26*(coeff/AN$25^power)*(sinterm*SIN(AN$25*$B152)+costerm*COS(AN$25*$B152)))</f>
        <v>0</v>
      </c>
      <c r="AO152" s="3">
        <f>IF(AO$25&gt;harmonics,0,AO$26*(coeff/AO$25^power)*(sinterm*SIN(AO$25*$B152)+costerm*COS(AO$25*$B152)))</f>
        <v>0</v>
      </c>
      <c r="AP152" s="3">
        <f>IF(AP$25&gt;harmonics,0,AP$26*(coeff/AP$25^power)*(sinterm*SIN(AP$25*$B152)+costerm*COS(AP$25*$B152)))</f>
        <v>0</v>
      </c>
      <c r="AQ152" s="3">
        <f>IF(AQ$25&gt;harmonics,0,AQ$26*(coeff/AQ$25^power)*(sinterm*SIN(AQ$25*$B152)+costerm*COS(AQ$25*$B152)))</f>
        <v>0</v>
      </c>
      <c r="AR152" s="3">
        <f>IF(AR$25&gt;harmonics,0,AR$26*(coeff/AR$25^power)*(sinterm*SIN(AR$25*$B152)+costerm*COS(AR$25*$B152)))</f>
        <v>0</v>
      </c>
      <c r="AS152" s="3">
        <f>IF(AS$25&gt;harmonics,0,AS$26*(coeff/AS$25^power)*(sinterm*SIN(AS$25*$B152)+costerm*COS(AS$25*$B152)))</f>
        <v>0</v>
      </c>
      <c r="AT152" s="3">
        <f>IF(AT$25&gt;harmonics,0,AT$26*(coeff/AT$25^power)*(sinterm*SIN(AT$25*$B152)+costerm*COS(AT$25*$B152)))</f>
        <v>0</v>
      </c>
      <c r="AU152" s="3">
        <f>IF(AU$25&gt;harmonics,0,AU$26*(coeff/AU$25^power)*(sinterm*SIN(AU$25*$B152)+costerm*COS(AU$25*$B152)))</f>
        <v>0</v>
      </c>
      <c r="AV152" s="3">
        <f>IF(AV$25&gt;harmonics,0,AV$26*(coeff/AV$25^power)*(sinterm*SIN(AV$25*$B152)+costerm*COS(AV$25*$B152)))</f>
        <v>0</v>
      </c>
      <c r="AW152" s="3">
        <f>IF(AW$25&gt;harmonics,0,AW$26*(coeff/AW$25^power)*(sinterm*SIN(AW$25*$B152)+costerm*COS(AW$25*$B152)))</f>
        <v>0</v>
      </c>
      <c r="AX152" s="3">
        <f>IF(AX$25&gt;harmonics,0,AX$26*(coeff/AX$25^power)*(sinterm*SIN(AX$25*$B152)+costerm*COS(AX$25*$B152)))</f>
        <v>0</v>
      </c>
      <c r="AY152" s="3">
        <f>IF(AY$25&gt;harmonics,0,AY$26*(coeff/AY$25^power)*(sinterm*SIN(AY$25*$B152)+costerm*COS(AY$25*$B152)))</f>
        <v>0</v>
      </c>
      <c r="AZ152" s="3">
        <f>IF(AZ$25&gt;harmonics,0,AZ$26*(coeff/AZ$25^power)*(sinterm*SIN(AZ$25*$B152)+costerm*COS(AZ$25*$B152)))</f>
        <v>0</v>
      </c>
      <c r="BA152" s="3">
        <f>IF(BA$25&gt;harmonics,0,BA$26*(coeff/BA$25^power)*(sinterm*SIN(BA$25*$B152)+costerm*COS(BA$25*$B152)))</f>
        <v>0</v>
      </c>
      <c r="BB152" s="3">
        <f>IF(BB$25&gt;harmonics,0,BB$26*(coeff/BB$25^power)*(sinterm*SIN(BB$25*$B152)+costerm*COS(BB$25*$B152)))</f>
        <v>0</v>
      </c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2:114" ht="12.75">
      <c r="B153" s="3">
        <f t="shared" si="11"/>
        <v>9.299106400000003</v>
      </c>
      <c r="C153" s="3">
        <f t="shared" si="8"/>
        <v>0.8057103743481382</v>
      </c>
      <c r="D153" s="3">
        <f t="shared" si="10"/>
        <v>0</v>
      </c>
      <c r="E153" s="3">
        <f>IF(E$25&gt;harmonics,0,E$26*(coeff/E$25^power)*(sinterm*SIN(E$25*$B153)+costerm*COS(E$25*$B153)))</f>
        <v>0.12534102625015256</v>
      </c>
      <c r="F153" s="3">
        <f>IF(F$25&gt;harmonics,0,F$26*(coeff/F$25^power)*(sinterm*SIN(F$25*$B153)+costerm*COS(F$25*$B153)))</f>
        <v>0</v>
      </c>
      <c r="G153" s="3">
        <f>IF(G$25&gt;harmonics,0,G$26*(coeff/G$25^power)*(sinterm*SIN(G$25*$B153)+costerm*COS(G$25*$B153)))</f>
        <v>0.1227154872405184</v>
      </c>
      <c r="H153" s="3">
        <f>IF(H$25&gt;harmonics,0,H$26*(coeff/H$25^power)*(sinterm*SIN(H$25*$B153)+costerm*COS(H$25*$B153)))</f>
        <v>0</v>
      </c>
      <c r="I153" s="3">
        <f>IF(I$25&gt;harmonics,0,I$26*(coeff/I$25^power)*(sinterm*SIN(I$25*$B153)+costerm*COS(I$25*$B153)))</f>
        <v>0.11756340489357936</v>
      </c>
      <c r="J153" s="3">
        <f>IF(J$25&gt;harmonics,0,J$26*(coeff/J$25^power)*(sinterm*SIN(J$25*$B153)+costerm*COS(J$25*$B153)))</f>
        <v>0</v>
      </c>
      <c r="K153" s="3">
        <f>IF(K$25&gt;harmonics,0,K$26*(coeff/K$25^power)*(sinterm*SIN(K$25*$B153)+costerm*COS(K$25*$B153)))</f>
        <v>0.11007832695706507</v>
      </c>
      <c r="L153" s="3">
        <f>IF(L$25&gt;harmonics,0,L$26*(coeff/L$25^power)*(sinterm*SIN(L$25*$B153)+costerm*COS(L$25*$B153)))</f>
        <v>0</v>
      </c>
      <c r="M153" s="3">
        <f>IF(M$25&gt;harmonics,0,M$26*(coeff/M$25^power)*(sinterm*SIN(M$25*$B153)+costerm*COS(M$25*$B153)))</f>
        <v>0.10053968324868522</v>
      </c>
      <c r="N153" s="3">
        <f>IF(N$25&gt;harmonics,0,N$26*(coeff/N$25^power)*(sinterm*SIN(N$25*$B153)+costerm*COS(N$25*$B153)))</f>
        <v>0</v>
      </c>
      <c r="O153" s="3">
        <f>IF(O$25&gt;harmonics,0,O$26*(coeff/O$25^power)*(sinterm*SIN(O$25*$B153)+costerm*COS(O$25*$B153)))</f>
        <v>0.08930031245212566</v>
      </c>
      <c r="P153" s="3">
        <f>IF(P$25&gt;harmonics,0,P$26*(coeff/P$25^power)*(sinterm*SIN(P$25*$B153)+costerm*COS(P$25*$B153)))</f>
        <v>0</v>
      </c>
      <c r="Q153" s="3">
        <f>IF(Q$25&gt;harmonics,0,Q$26*(coeff/Q$25^power)*(sinterm*SIN(Q$25*$B153)+costerm*COS(Q$25*$B153)))</f>
        <v>0.0767707932059147</v>
      </c>
      <c r="R153" s="3">
        <f>IF(R$25&gt;harmonics,0,R$26*(coeff/R$25^power)*(sinterm*SIN(R$25*$B153)+costerm*COS(R$25*$B153)))</f>
        <v>0</v>
      </c>
      <c r="S153" s="3">
        <f>IF(S$25&gt;harmonics,0,S$26*(coeff/S$25^power)*(sinterm*SIN(S$25*$B153)+costerm*COS(S$25*$B153)))</f>
        <v>0.06340134010009713</v>
      </c>
      <c r="T153" s="3">
        <f>IF(T$25&gt;harmonics,0,T$26*(coeff/T$25^power)*(sinterm*SIN(T$25*$B153)+costerm*COS(T$25*$B153)))</f>
        <v>0</v>
      </c>
      <c r="U153" s="3">
        <f>IF(U$25&gt;harmonics,0,U$26*(coeff/U$25^power)*(sinterm*SIN(U$25*$B153)+costerm*COS(U$25*$B153)))</f>
        <v>0.049662139397221375</v>
      </c>
      <c r="V153" s="3">
        <f>IF(V$25&gt;harmonics,0,V$26*(coeff/V$25^power)*(sinterm*SIN(V$25*$B153)+costerm*COS(V$25*$B153)))</f>
        <v>0</v>
      </c>
      <c r="W153" s="3">
        <f>IF(W$25&gt;harmonics,0,W$26*(coeff/W$25^power)*(sinterm*SIN(W$25*$B153)+costerm*COS(W$25*$B153)))</f>
        <v>0.03602306887190608</v>
      </c>
      <c r="X153" s="3">
        <f>IF(X$25&gt;harmonics,0,X$26*(coeff/X$25^power)*(sinterm*SIN(X$25*$B153)+costerm*COS(X$25*$B153)))</f>
        <v>0</v>
      </c>
      <c r="Y153" s="3">
        <f>IF(Y$25&gt;harmonics,0,Y$26*(coeff/Y$25^power)*(sinterm*SIN(Y$25*$B153)+costerm*COS(Y$25*$B153)))</f>
        <v>0.022933767774608184</v>
      </c>
      <c r="Z153" s="3">
        <f>IF(Z$25&gt;harmonics,0,Z$26*(coeff/Z$25^power)*(sinterm*SIN(Z$25*$B153)+costerm*COS(Z$25*$B153)))</f>
        <v>0</v>
      </c>
      <c r="AA153" s="3">
        <f>IF(AA$25&gt;harmonics,0,AA$26*(coeff/AA$25^power)*(sinterm*SIN(AA$25*$B153)+costerm*COS(AA$25*$B153)))</f>
        <v>0.010804995755101488</v>
      </c>
      <c r="AB153" s="3">
        <f>IF(AB$25&gt;harmonics,0,AB$26*(coeff/AB$25^power)*(sinterm*SIN(AB$25*$B153)+costerm*COS(AB$25*$B153)))</f>
        <v>0</v>
      </c>
      <c r="AC153" s="3">
        <f>IF(AC$25&gt;harmonics,0,AC$26*(coeff/AC$25^power)*(sinterm*SIN(AC$25*$B153)+costerm*COS(AC$25*$B153)))</f>
        <v>-7.854625734657643E-06</v>
      </c>
      <c r="AD153" s="3">
        <f>IF(AD$25&gt;harmonics,0,AD$26*(coeff/AD$25^power)*(sinterm*SIN(AD$25*$B153)+costerm*COS(AD$25*$B153)))</f>
        <v>0</v>
      </c>
      <c r="AE153" s="3">
        <f>IF(AE$25&gt;harmonics,0,AE$26*(coeff/AE$25^power)*(sinterm*SIN(AE$25*$B153)+costerm*COS(AE$25*$B153)))</f>
        <v>0</v>
      </c>
      <c r="AF153" s="3">
        <f>IF(AF$25&gt;harmonics,0,AF$26*(coeff/AF$25^power)*(sinterm*SIN(AF$25*$B153)+costerm*COS(AF$25*$B153)))</f>
        <v>0</v>
      </c>
      <c r="AG153" s="3">
        <f>IF(AG$25&gt;harmonics,0,AG$26*(coeff/AG$25^power)*(sinterm*SIN(AG$25*$B153)+costerm*COS(AG$25*$B153)))</f>
        <v>0</v>
      </c>
      <c r="AH153" s="3">
        <f>IF(AH$25&gt;harmonics,0,AH$26*(coeff/AH$25^power)*(sinterm*SIN(AH$25*$B153)+costerm*COS(AH$25*$B153)))</f>
        <v>0</v>
      </c>
      <c r="AI153" s="3">
        <f>IF(AI$25&gt;harmonics,0,AI$26*(coeff/AI$25^power)*(sinterm*SIN(AI$25*$B153)+costerm*COS(AI$25*$B153)))</f>
        <v>0</v>
      </c>
      <c r="AJ153" s="3">
        <f>IF(AJ$25&gt;harmonics,0,AJ$26*(coeff/AJ$25^power)*(sinterm*SIN(AJ$25*$B153)+costerm*COS(AJ$25*$B153)))</f>
        <v>0</v>
      </c>
      <c r="AK153" s="3">
        <f>IF(AK$25&gt;harmonics,0,AK$26*(coeff/AK$25^power)*(sinterm*SIN(AK$25*$B153)+costerm*COS(AK$25*$B153)))</f>
        <v>0</v>
      </c>
      <c r="AL153" s="3">
        <f>IF(AL$25&gt;harmonics,0,AL$26*(coeff/AL$25^power)*(sinterm*SIN(AL$25*$B153)+costerm*COS(AL$25*$B153)))</f>
        <v>0</v>
      </c>
      <c r="AM153" s="3">
        <f>IF(AM$25&gt;harmonics,0,AM$26*(coeff/AM$25^power)*(sinterm*SIN(AM$25*$B153)+costerm*COS(AM$25*$B153)))</f>
        <v>0</v>
      </c>
      <c r="AN153" s="3">
        <f>IF(AN$25&gt;harmonics,0,AN$26*(coeff/AN$25^power)*(sinterm*SIN(AN$25*$B153)+costerm*COS(AN$25*$B153)))</f>
        <v>0</v>
      </c>
      <c r="AO153" s="3">
        <f>IF(AO$25&gt;harmonics,0,AO$26*(coeff/AO$25^power)*(sinterm*SIN(AO$25*$B153)+costerm*COS(AO$25*$B153)))</f>
        <v>0</v>
      </c>
      <c r="AP153" s="3">
        <f>IF(AP$25&gt;harmonics,0,AP$26*(coeff/AP$25^power)*(sinterm*SIN(AP$25*$B153)+costerm*COS(AP$25*$B153)))</f>
        <v>0</v>
      </c>
      <c r="AQ153" s="3">
        <f>IF(AQ$25&gt;harmonics,0,AQ$26*(coeff/AQ$25^power)*(sinterm*SIN(AQ$25*$B153)+costerm*COS(AQ$25*$B153)))</f>
        <v>0</v>
      </c>
      <c r="AR153" s="3">
        <f>IF(AR$25&gt;harmonics,0,AR$26*(coeff/AR$25^power)*(sinterm*SIN(AR$25*$B153)+costerm*COS(AR$25*$B153)))</f>
        <v>0</v>
      </c>
      <c r="AS153" s="3">
        <f>IF(AS$25&gt;harmonics,0,AS$26*(coeff/AS$25^power)*(sinterm*SIN(AS$25*$B153)+costerm*COS(AS$25*$B153)))</f>
        <v>0</v>
      </c>
      <c r="AT153" s="3">
        <f>IF(AT$25&gt;harmonics,0,AT$26*(coeff/AT$25^power)*(sinterm*SIN(AT$25*$B153)+costerm*COS(AT$25*$B153)))</f>
        <v>0</v>
      </c>
      <c r="AU153" s="3">
        <f>IF(AU$25&gt;harmonics,0,AU$26*(coeff/AU$25^power)*(sinterm*SIN(AU$25*$B153)+costerm*COS(AU$25*$B153)))</f>
        <v>0</v>
      </c>
      <c r="AV153" s="3">
        <f>IF(AV$25&gt;harmonics,0,AV$26*(coeff/AV$25^power)*(sinterm*SIN(AV$25*$B153)+costerm*COS(AV$25*$B153)))</f>
        <v>0</v>
      </c>
      <c r="AW153" s="3">
        <f>IF(AW$25&gt;harmonics,0,AW$26*(coeff/AW$25^power)*(sinterm*SIN(AW$25*$B153)+costerm*COS(AW$25*$B153)))</f>
        <v>0</v>
      </c>
      <c r="AX153" s="3">
        <f>IF(AX$25&gt;harmonics,0,AX$26*(coeff/AX$25^power)*(sinterm*SIN(AX$25*$B153)+costerm*COS(AX$25*$B153)))</f>
        <v>0</v>
      </c>
      <c r="AY153" s="3">
        <f>IF(AY$25&gt;harmonics,0,AY$26*(coeff/AY$25^power)*(sinterm*SIN(AY$25*$B153)+costerm*COS(AY$25*$B153)))</f>
        <v>0</v>
      </c>
      <c r="AZ153" s="3">
        <f>IF(AZ$25&gt;harmonics,0,AZ$26*(coeff/AZ$25^power)*(sinterm*SIN(AZ$25*$B153)+costerm*COS(AZ$25*$B153)))</f>
        <v>0</v>
      </c>
      <c r="BA153" s="3">
        <f>IF(BA$25&gt;harmonics,0,BA$26*(coeff/BA$25^power)*(sinterm*SIN(BA$25*$B153)+costerm*COS(BA$25*$B153)))</f>
        <v>0</v>
      </c>
      <c r="BB153" s="3">
        <f>IF(BB$25&gt;harmonics,0,BB$26*(coeff/BB$25^power)*(sinterm*SIN(BB$25*$B153)+costerm*COS(BB$25*$B153)))</f>
        <v>0</v>
      </c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2:114" ht="12.75">
      <c r="B154" s="3">
        <f t="shared" si="11"/>
        <v>9.424770000000002</v>
      </c>
      <c r="C154" s="3">
        <f t="shared" si="8"/>
        <v>6.368615496124934E-05</v>
      </c>
      <c r="D154" s="3">
        <f t="shared" si="10"/>
        <v>0</v>
      </c>
      <c r="E154" s="3">
        <f>IF(E$25&gt;harmonics,0,E$26*(coeff/E$25^power)*(sinterm*SIN(E$25*$B154)+costerm*COS(E$25*$B154)))</f>
        <v>7.960769377319065E-06</v>
      </c>
      <c r="F154" s="3">
        <f>IF(F$25&gt;harmonics,0,F$26*(coeff/F$25^power)*(sinterm*SIN(F$25*$B154)+costerm*COS(F$25*$B154)))</f>
        <v>0</v>
      </c>
      <c r="G154" s="3">
        <f>IF(G$25&gt;harmonics,0,G$26*(coeff/G$25^power)*(sinterm*SIN(G$25*$B154)+costerm*COS(G$25*$B154)))</f>
        <v>7.96076937664639E-06</v>
      </c>
      <c r="H154" s="3">
        <f>IF(H$25&gt;harmonics,0,H$26*(coeff/H$25^power)*(sinterm*SIN(H$25*$B154)+costerm*COS(H$25*$B154)))</f>
        <v>0</v>
      </c>
      <c r="I154" s="3">
        <f>IF(I$25&gt;harmonics,0,I$26*(coeff/I$25^power)*(sinterm*SIN(I$25*$B154)+costerm*COS(I$25*$B154)))</f>
        <v>7.960769375301046E-06</v>
      </c>
      <c r="J154" s="3">
        <f>IF(J$25&gt;harmonics,0,J$26*(coeff/J$25^power)*(sinterm*SIN(J$25*$B154)+costerm*COS(J$25*$B154)))</f>
        <v>0</v>
      </c>
      <c r="K154" s="3">
        <f>IF(K$25&gt;harmonics,0,K$26*(coeff/K$25^power)*(sinterm*SIN(K$25*$B154)+costerm*COS(K$25*$B154)))</f>
        <v>7.960769372267965E-06</v>
      </c>
      <c r="L154" s="3">
        <f>IF(L$25&gt;harmonics,0,L$26*(coeff/L$25^power)*(sinterm*SIN(L$25*$B154)+costerm*COS(L$25*$B154)))</f>
        <v>0</v>
      </c>
      <c r="M154" s="3">
        <f>IF(M$25&gt;harmonics,0,M$26*(coeff/M$25^power)*(sinterm*SIN(M$25*$B154)+costerm*COS(M$25*$B154)))</f>
        <v>7.960769371381828E-06</v>
      </c>
      <c r="N154" s="3">
        <f>IF(N$25&gt;harmonics,0,N$26*(coeff/N$25^power)*(sinterm*SIN(N$25*$B154)+costerm*COS(N$25*$B154)))</f>
        <v>0</v>
      </c>
      <c r="O154" s="3">
        <f>IF(O$25&gt;harmonics,0,O$26*(coeff/O$25^power)*(sinterm*SIN(O$25*$B154)+costerm*COS(O$25*$B154)))</f>
        <v>7.960769366583024E-06</v>
      </c>
      <c r="P154" s="3">
        <f>IF(P$25&gt;harmonics,0,P$26*(coeff/P$25^power)*(sinterm*SIN(P$25*$B154)+costerm*COS(P$25*$B154)))</f>
        <v>0</v>
      </c>
      <c r="Q154" s="3">
        <f>IF(Q$25&gt;harmonics,0,Q$26*(coeff/Q$25^power)*(sinterm*SIN(Q$25*$B154)+costerm*COS(Q$25*$B154)))</f>
        <v>7.960769363739507E-06</v>
      </c>
      <c r="R154" s="3">
        <f>IF(R$25&gt;harmonics,0,R$26*(coeff/R$25^power)*(sinterm*SIN(R$25*$B154)+costerm*COS(R$25*$B154)))</f>
        <v>0</v>
      </c>
      <c r="S154" s="3">
        <f>IF(S$25&gt;harmonics,0,S$26*(coeff/S$25^power)*(sinterm*SIN(S$25*$B154)+costerm*COS(S$25*$B154)))</f>
        <v>7.96076935801053E-06</v>
      </c>
      <c r="T154" s="3">
        <f>IF(T$25&gt;harmonics,0,T$26*(coeff/T$25^power)*(sinterm*SIN(T$25*$B154)+costerm*COS(T$25*$B154)))</f>
        <v>0</v>
      </c>
      <c r="U154" s="3">
        <f>IF(U$25&gt;harmonics,0,U$26*(coeff/U$25^power)*(sinterm*SIN(U$25*$B154)+costerm*COS(U$25*$B154)))</f>
        <v>7.96076935352081E-06</v>
      </c>
      <c r="V154" s="3">
        <f>IF(V$25&gt;harmonics,0,V$26*(coeff/V$25^power)*(sinterm*SIN(V$25*$B154)+costerm*COS(V$25*$B154)))</f>
        <v>0</v>
      </c>
      <c r="W154" s="3">
        <f>IF(W$25&gt;harmonics,0,W$26*(coeff/W$25^power)*(sinterm*SIN(W$25*$B154)+costerm*COS(W$25*$B154)))</f>
        <v>7.960769346674819E-06</v>
      </c>
      <c r="X154" s="3">
        <f>IF(X$25&gt;harmonics,0,X$26*(coeff/X$25^power)*(sinterm*SIN(X$25*$B154)+costerm*COS(X$25*$B154)))</f>
        <v>0</v>
      </c>
      <c r="Y154" s="3">
        <f>IF(Y$25&gt;harmonics,0,Y$26*(coeff/Y$25^power)*(sinterm*SIN(Y$25*$B154)+costerm*COS(Y$25*$B154)))</f>
        <v>7.960769340660414E-06</v>
      </c>
      <c r="Z154" s="3">
        <f>IF(Z$25&gt;harmonics,0,Z$26*(coeff/Z$25^power)*(sinterm*SIN(Z$25*$B154)+costerm*COS(Z$25*$B154)))</f>
        <v>0</v>
      </c>
      <c r="AA154" s="3">
        <f>IF(AA$25&gt;harmonics,0,AA$26*(coeff/AA$25^power)*(sinterm*SIN(AA$25*$B154)+costerm*COS(AA$25*$B154)))</f>
        <v>7.960769332613728E-06</v>
      </c>
      <c r="AB154" s="3">
        <f>IF(AB$25&gt;harmonics,0,AB$26*(coeff/AB$25^power)*(sinterm*SIN(AB$25*$B154)+costerm*COS(AB$25*$B154)))</f>
        <v>0</v>
      </c>
      <c r="AC154" s="3">
        <f>IF(AC$25&gt;harmonics,0,AC$26*(coeff/AC$25^power)*(sinterm*SIN(AC$25*$B154)+costerm*COS(AC$25*$B154)))</f>
        <v>7.960769325134803E-06</v>
      </c>
      <c r="AD154" s="3">
        <f>IF(AD$25&gt;harmonics,0,AD$26*(coeff/AD$25^power)*(sinterm*SIN(AD$25*$B154)+costerm*COS(AD$25*$B154)))</f>
        <v>0</v>
      </c>
      <c r="AE154" s="3">
        <f>IF(AE$25&gt;harmonics,0,AE$26*(coeff/AE$25^power)*(sinterm*SIN(AE$25*$B154)+costerm*COS(AE$25*$B154)))</f>
        <v>0</v>
      </c>
      <c r="AF154" s="3">
        <f>IF(AF$25&gt;harmonics,0,AF$26*(coeff/AF$25^power)*(sinterm*SIN(AF$25*$B154)+costerm*COS(AF$25*$B154)))</f>
        <v>0</v>
      </c>
      <c r="AG154" s="3">
        <f>IF(AG$25&gt;harmonics,0,AG$26*(coeff/AG$25^power)*(sinterm*SIN(AG$25*$B154)+costerm*COS(AG$25*$B154)))</f>
        <v>0</v>
      </c>
      <c r="AH154" s="3">
        <f>IF(AH$25&gt;harmonics,0,AH$26*(coeff/AH$25^power)*(sinterm*SIN(AH$25*$B154)+costerm*COS(AH$25*$B154)))</f>
        <v>0</v>
      </c>
      <c r="AI154" s="3">
        <f>IF(AI$25&gt;harmonics,0,AI$26*(coeff/AI$25^power)*(sinterm*SIN(AI$25*$B154)+costerm*COS(AI$25*$B154)))</f>
        <v>0</v>
      </c>
      <c r="AJ154" s="3">
        <f>IF(AJ$25&gt;harmonics,0,AJ$26*(coeff/AJ$25^power)*(sinterm*SIN(AJ$25*$B154)+costerm*COS(AJ$25*$B154)))</f>
        <v>0</v>
      </c>
      <c r="AK154" s="3">
        <f>IF(AK$25&gt;harmonics,0,AK$26*(coeff/AK$25^power)*(sinterm*SIN(AK$25*$B154)+costerm*COS(AK$25*$B154)))</f>
        <v>0</v>
      </c>
      <c r="AL154" s="3">
        <f>IF(AL$25&gt;harmonics,0,AL$26*(coeff/AL$25^power)*(sinterm*SIN(AL$25*$B154)+costerm*COS(AL$25*$B154)))</f>
        <v>0</v>
      </c>
      <c r="AM154" s="3">
        <f>IF(AM$25&gt;harmonics,0,AM$26*(coeff/AM$25^power)*(sinterm*SIN(AM$25*$B154)+costerm*COS(AM$25*$B154)))</f>
        <v>0</v>
      </c>
      <c r="AN154" s="3">
        <f>IF(AN$25&gt;harmonics,0,AN$26*(coeff/AN$25^power)*(sinterm*SIN(AN$25*$B154)+costerm*COS(AN$25*$B154)))</f>
        <v>0</v>
      </c>
      <c r="AO154" s="3">
        <f>IF(AO$25&gt;harmonics,0,AO$26*(coeff/AO$25^power)*(sinterm*SIN(AO$25*$B154)+costerm*COS(AO$25*$B154)))</f>
        <v>0</v>
      </c>
      <c r="AP154" s="3">
        <f>IF(AP$25&gt;harmonics,0,AP$26*(coeff/AP$25^power)*(sinterm*SIN(AP$25*$B154)+costerm*COS(AP$25*$B154)))</f>
        <v>0</v>
      </c>
      <c r="AQ154" s="3">
        <f>IF(AQ$25&gt;harmonics,0,AQ$26*(coeff/AQ$25^power)*(sinterm*SIN(AQ$25*$B154)+costerm*COS(AQ$25*$B154)))</f>
        <v>0</v>
      </c>
      <c r="AR154" s="3">
        <f>IF(AR$25&gt;harmonics,0,AR$26*(coeff/AR$25^power)*(sinterm*SIN(AR$25*$B154)+costerm*COS(AR$25*$B154)))</f>
        <v>0</v>
      </c>
      <c r="AS154" s="3">
        <f>IF(AS$25&gt;harmonics,0,AS$26*(coeff/AS$25^power)*(sinterm*SIN(AS$25*$B154)+costerm*COS(AS$25*$B154)))</f>
        <v>0</v>
      </c>
      <c r="AT154" s="3">
        <f>IF(AT$25&gt;harmonics,0,AT$26*(coeff/AT$25^power)*(sinterm*SIN(AT$25*$B154)+costerm*COS(AT$25*$B154)))</f>
        <v>0</v>
      </c>
      <c r="AU154" s="3">
        <f>IF(AU$25&gt;harmonics,0,AU$26*(coeff/AU$25^power)*(sinterm*SIN(AU$25*$B154)+costerm*COS(AU$25*$B154)))</f>
        <v>0</v>
      </c>
      <c r="AV154" s="3">
        <f>IF(AV$25&gt;harmonics,0,AV$26*(coeff/AV$25^power)*(sinterm*SIN(AV$25*$B154)+costerm*COS(AV$25*$B154)))</f>
        <v>0</v>
      </c>
      <c r="AW154" s="3">
        <f>IF(AW$25&gt;harmonics,0,AW$26*(coeff/AW$25^power)*(sinterm*SIN(AW$25*$B154)+costerm*COS(AW$25*$B154)))</f>
        <v>0</v>
      </c>
      <c r="AX154" s="3">
        <f>IF(AX$25&gt;harmonics,0,AX$26*(coeff/AX$25^power)*(sinterm*SIN(AX$25*$B154)+costerm*COS(AX$25*$B154)))</f>
        <v>0</v>
      </c>
      <c r="AY154" s="3">
        <f>IF(AY$25&gt;harmonics,0,AY$26*(coeff/AY$25^power)*(sinterm*SIN(AY$25*$B154)+costerm*COS(AY$25*$B154)))</f>
        <v>0</v>
      </c>
      <c r="AZ154" s="3">
        <f>IF(AZ$25&gt;harmonics,0,AZ$26*(coeff/AZ$25^power)*(sinterm*SIN(AZ$25*$B154)+costerm*COS(AZ$25*$B154)))</f>
        <v>0</v>
      </c>
      <c r="BA154" s="3">
        <f>IF(BA$25&gt;harmonics,0,BA$26*(coeff/BA$25^power)*(sinterm*SIN(BA$25*$B154)+costerm*COS(BA$25*$B154)))</f>
        <v>0</v>
      </c>
      <c r="BB154" s="3">
        <f>IF(BB$25&gt;harmonics,0,BB$26*(coeff/BB$25^power)*(sinterm*SIN(BB$25*$B154)+costerm*COS(BB$25*$B154)))</f>
        <v>0</v>
      </c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2006-05-04T17:22:09Z</dcterms:created>
  <dcterms:modified xsi:type="dcterms:W3CDTF">2006-05-05T19:15:48Z</dcterms:modified>
  <cp:category/>
  <cp:version/>
  <cp:contentType/>
  <cp:contentStatus/>
</cp:coreProperties>
</file>