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ammatch">'Sheet1'!$D$11</definedName>
    <definedName name="amp">'Sheet1'!$G$8</definedName>
    <definedName name="center">'Sheet1'!$G$11</definedName>
    <definedName name="cmatch">'Sheet1'!$D$14</definedName>
    <definedName name="dt">'Sheet1'!$D$8</definedName>
    <definedName name="f">'Sheet1'!$G$9</definedName>
    <definedName name="fmatch">'Sheet1'!$D$12</definedName>
    <definedName name="phi">'Sheet1'!$G$10</definedName>
    <definedName name="phmatch">'Sheet1'!$D$13</definedName>
    <definedName name="pi">'Sheet1'!$G$13</definedName>
    <definedName name="t">'Sheet1'!$D$9</definedName>
    <definedName name="tmax">'Sheet1'!$D$10</definedName>
  </definedNames>
  <calcPr fullCalcOnLoad="1"/>
</workbook>
</file>

<file path=xl/sharedStrings.xml><?xml version="1.0" encoding="utf-8"?>
<sst xmlns="http://schemas.openxmlformats.org/spreadsheetml/2006/main" count="23" uniqueCount="23">
  <si>
    <t>x</t>
  </si>
  <si>
    <t>y</t>
  </si>
  <si>
    <t>sample</t>
  </si>
  <si>
    <t>match</t>
  </si>
  <si>
    <t>dt=</t>
  </si>
  <si>
    <t>t=</t>
  </si>
  <si>
    <t>tmax=</t>
  </si>
  <si>
    <t>ammatch=</t>
  </si>
  <si>
    <t>amp=</t>
  </si>
  <si>
    <t>f=</t>
  </si>
  <si>
    <t>phi=</t>
  </si>
  <si>
    <t>phmatch=</t>
  </si>
  <si>
    <t>fmatch=</t>
  </si>
  <si>
    <t>pi=</t>
  </si>
  <si>
    <t>center=</t>
  </si>
  <si>
    <t>cmatch=</t>
  </si>
  <si>
    <t>tau=</t>
  </si>
  <si>
    <t>equillibrium:</t>
  </si>
  <si>
    <t>amplitude:</t>
  </si>
  <si>
    <t>frequency:</t>
  </si>
  <si>
    <t>phase:</t>
  </si>
  <si>
    <r>
      <t xml:space="preserve">(this phase is a fraction of pi </t>
    </r>
    <r>
      <rPr>
        <i/>
        <sz val="10"/>
        <rFont val="Arial"/>
        <family val="2"/>
      </rPr>
      <t>subtracted</t>
    </r>
    <r>
      <rPr>
        <sz val="10"/>
        <rFont val="Arial"/>
        <family val="2"/>
      </rPr>
      <t xml:space="preserve"> from the argument of a sine function)</t>
    </r>
  </si>
  <si>
    <t xml:space="preserve">animation speed: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</si>
</sst>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2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Oscillators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25"/>
          <c:w val="0.854"/>
          <c:h val="0.76975"/>
        </c:manualLayout>
      </c:layout>
      <c:scatterChart>
        <c:scatterStyle val="lineMarker"/>
        <c:varyColors val="0"/>
        <c:ser>
          <c:idx val="2"/>
          <c:order val="0"/>
          <c:tx>
            <c:v>Sample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Sheet1!$D$17</c:f>
              <c:numCache/>
            </c:numRef>
          </c:xVal>
          <c:yVal>
            <c:numRef>
              <c:f>Sheet1!$E$17</c:f>
              <c:numCache/>
            </c:numRef>
          </c:yVal>
          <c:smooth val="0"/>
        </c:ser>
        <c:ser>
          <c:idx val="3"/>
          <c:order val="1"/>
          <c:tx>
            <c:v>Match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80008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Sheet1!$D$18</c:f>
              <c:numCache/>
            </c:numRef>
          </c:xVal>
          <c:yVal>
            <c:numRef>
              <c:f>Sheet1!$E$18</c:f>
              <c:numCache/>
            </c:numRef>
          </c:yVal>
          <c:smooth val="0"/>
        </c:ser>
        <c:axId val="26216577"/>
        <c:axId val="34622602"/>
      </c:scatterChart>
      <c:valAx>
        <c:axId val="26216577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2602"/>
        <c:crosses val="autoZero"/>
        <c:crossBetween val="midCat"/>
        <c:dispUnits/>
        <c:majorUnit val="2"/>
      </c:valAx>
      <c:valAx>
        <c:axId val="34622602"/>
        <c:scaling>
          <c:orientation val="minMax"/>
        </c:scaling>
        <c:axPos val="l"/>
        <c:delete val="1"/>
        <c:majorTickMark val="out"/>
        <c:minorTickMark val="none"/>
        <c:tickLblPos val="nextTo"/>
        <c:crossAx val="26216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01"/>
          <c:w val="0.105"/>
          <c:h val="0.1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19</xdr:row>
      <xdr:rowOff>57150</xdr:rowOff>
    </xdr:from>
    <xdr:to>
      <xdr:col>3</xdr:col>
      <xdr:colOff>342900</xdr:colOff>
      <xdr:row>21</xdr:row>
      <xdr:rowOff>47625</xdr:rowOff>
    </xdr:to>
    <xdr:pic>
      <xdr:nvPicPr>
        <xdr:cNvPr id="1" name="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19</xdr:row>
      <xdr:rowOff>57150</xdr:rowOff>
    </xdr:from>
    <xdr:to>
      <xdr:col>7</xdr:col>
      <xdr:colOff>190500</xdr:colOff>
      <xdr:row>21</xdr:row>
      <xdr:rowOff>47625</xdr:rowOff>
    </xdr:to>
    <xdr:pic>
      <xdr:nvPicPr>
        <xdr:cNvPr id="2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</xdr:row>
      <xdr:rowOff>66675</xdr:rowOff>
    </xdr:from>
    <xdr:to>
      <xdr:col>9</xdr:col>
      <xdr:colOff>561975</xdr:colOff>
      <xdr:row>18</xdr:row>
      <xdr:rowOff>114300</xdr:rowOff>
    </xdr:to>
    <xdr:graphicFrame>
      <xdr:nvGraphicFramePr>
        <xdr:cNvPr id="3" name="Chart 3"/>
        <xdr:cNvGraphicFramePr/>
      </xdr:nvGraphicFramePr>
      <xdr:xfrm>
        <a:off x="152400" y="876300"/>
        <a:ext cx="58959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19050</xdr:colOff>
      <xdr:row>0</xdr:row>
      <xdr:rowOff>9525</xdr:rowOff>
    </xdr:from>
    <xdr:to>
      <xdr:col>8</xdr:col>
      <xdr:colOff>571500</xdr:colOff>
      <xdr:row>0</xdr:row>
      <xdr:rowOff>161925</xdr:rowOff>
    </xdr:to>
    <xdr:pic>
      <xdr:nvPicPr>
        <xdr:cNvPr id="4" name="Equillibriu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9525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</xdr:row>
      <xdr:rowOff>9525</xdr:rowOff>
    </xdr:from>
    <xdr:to>
      <xdr:col>8</xdr:col>
      <xdr:colOff>571500</xdr:colOff>
      <xdr:row>1</xdr:row>
      <xdr:rowOff>161925</xdr:rowOff>
    </xdr:to>
    <xdr:pic>
      <xdr:nvPicPr>
        <xdr:cNvPr id="5" name="amplitu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171450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</xdr:row>
      <xdr:rowOff>9525</xdr:rowOff>
    </xdr:from>
    <xdr:to>
      <xdr:col>8</xdr:col>
      <xdr:colOff>571500</xdr:colOff>
      <xdr:row>2</xdr:row>
      <xdr:rowOff>161925</xdr:rowOff>
    </xdr:to>
    <xdr:pic>
      <xdr:nvPicPr>
        <xdr:cNvPr id="6" name="frequenc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333375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9525</xdr:rowOff>
    </xdr:from>
    <xdr:to>
      <xdr:col>8</xdr:col>
      <xdr:colOff>571500</xdr:colOff>
      <xdr:row>3</xdr:row>
      <xdr:rowOff>161925</xdr:rowOff>
    </xdr:to>
    <xdr:pic>
      <xdr:nvPicPr>
        <xdr:cNvPr id="7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495300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19</xdr:row>
      <xdr:rowOff>57150</xdr:rowOff>
    </xdr:from>
    <xdr:to>
      <xdr:col>5</xdr:col>
      <xdr:colOff>266700</xdr:colOff>
      <xdr:row>21</xdr:row>
      <xdr:rowOff>47625</xdr:rowOff>
    </xdr:to>
    <xdr:pic>
      <xdr:nvPicPr>
        <xdr:cNvPr id="8" name="Continu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22</xdr:row>
      <xdr:rowOff>9525</xdr:rowOff>
    </xdr:from>
    <xdr:to>
      <xdr:col>7</xdr:col>
      <xdr:colOff>371475</xdr:colOff>
      <xdr:row>22</xdr:row>
      <xdr:rowOff>161925</xdr:rowOff>
    </xdr:to>
    <xdr:pic>
      <xdr:nvPicPr>
        <xdr:cNvPr id="9" name="ScrollB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3571875"/>
          <a:ext cx="2800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23"/>
  <sheetViews>
    <sheetView tabSelected="1" zoomScalePageLayoutView="0" workbookViewId="0" topLeftCell="A1">
      <selection activeCell="H10" sqref="H10"/>
    </sheetView>
  </sheetViews>
  <sheetFormatPr defaultColWidth="9.140625" defaultRowHeight="12.75"/>
  <sheetData>
    <row r="1" spans="2:5" ht="12.75">
      <c r="B1" s="2" t="s">
        <v>17</v>
      </c>
      <c r="C1" s="1">
        <f>E1</f>
        <v>5</v>
      </c>
      <c r="D1">
        <v>50</v>
      </c>
      <c r="E1">
        <f>D1/10</f>
        <v>5</v>
      </c>
    </row>
    <row r="2" spans="2:4" ht="12.75">
      <c r="B2" s="2" t="s">
        <v>18</v>
      </c>
      <c r="C2" s="1">
        <f>D2/20</f>
        <v>2.5</v>
      </c>
      <c r="D2">
        <v>50</v>
      </c>
    </row>
    <row r="3" spans="2:4" ht="12.75">
      <c r="B3" s="2" t="s">
        <v>19</v>
      </c>
      <c r="C3" s="1">
        <f>D3/20</f>
        <v>2.5</v>
      </c>
      <c r="D3">
        <v>50</v>
      </c>
    </row>
    <row r="4" spans="2:4" ht="12.75">
      <c r="B4" s="2" t="s">
        <v>20</v>
      </c>
      <c r="C4" s="1">
        <f>(D4-40)/20</f>
        <v>0</v>
      </c>
      <c r="D4">
        <v>40</v>
      </c>
    </row>
    <row r="5" ht="12.75">
      <c r="C5" t="s">
        <v>21</v>
      </c>
    </row>
    <row r="8" spans="3:7" ht="12.75">
      <c r="C8" t="s">
        <v>4</v>
      </c>
      <c r="D8" s="3">
        <f>E23/1000</f>
        <v>0.007</v>
      </c>
      <c r="F8" t="s">
        <v>8</v>
      </c>
      <c r="G8">
        <v>2</v>
      </c>
    </row>
    <row r="9" spans="3:7" ht="12.75">
      <c r="C9" t="s">
        <v>5</v>
      </c>
      <c r="D9" s="1">
        <v>4.997984886169434</v>
      </c>
      <c r="F9" t="s">
        <v>9</v>
      </c>
      <c r="G9">
        <f>1/G12</f>
        <v>0.8</v>
      </c>
    </row>
    <row r="10" spans="3:7" ht="12.75">
      <c r="C10" t="s">
        <v>6</v>
      </c>
      <c r="D10" s="1">
        <f>MIN(4*G12,dt*1000)</f>
        <v>5</v>
      </c>
      <c r="F10" t="s">
        <v>10</v>
      </c>
      <c r="G10">
        <f>pi/2</f>
        <v>1.570795</v>
      </c>
    </row>
    <row r="11" spans="3:7" ht="12.75">
      <c r="C11" t="s">
        <v>7</v>
      </c>
      <c r="D11" s="1">
        <f>C2</f>
        <v>2.5</v>
      </c>
      <c r="F11" t="s">
        <v>14</v>
      </c>
      <c r="G11">
        <v>4</v>
      </c>
    </row>
    <row r="12" spans="3:7" ht="12.75">
      <c r="C12" t="s">
        <v>12</v>
      </c>
      <c r="D12" s="1">
        <f>C3</f>
        <v>2.5</v>
      </c>
      <c r="F12" t="s">
        <v>16</v>
      </c>
      <c r="G12">
        <v>1.25</v>
      </c>
    </row>
    <row r="13" spans="3:7" ht="12.75">
      <c r="C13" t="s">
        <v>11</v>
      </c>
      <c r="D13" s="1">
        <f>C4*pi</f>
        <v>0</v>
      </c>
      <c r="F13" t="s">
        <v>13</v>
      </c>
      <c r="G13">
        <v>3.14159</v>
      </c>
    </row>
    <row r="14" spans="3:4" ht="12.75">
      <c r="C14" t="s">
        <v>15</v>
      </c>
      <c r="D14" s="1">
        <f>C1</f>
        <v>5</v>
      </c>
    </row>
    <row r="16" spans="4:5" ht="12.75">
      <c r="D16" t="s">
        <v>0</v>
      </c>
      <c r="E16" t="s">
        <v>1</v>
      </c>
    </row>
    <row r="17" spans="3:5" ht="12.75">
      <c r="C17" t="s">
        <v>2</v>
      </c>
      <c r="D17">
        <f>center+amp*SIN(2*pi*f*t-phi)</f>
        <v>2.00010300051021</v>
      </c>
      <c r="E17">
        <v>2</v>
      </c>
    </row>
    <row r="18" spans="3:5" ht="12.75">
      <c r="C18" t="s">
        <v>3</v>
      </c>
      <c r="D18">
        <f>cmatch+ammatch*SIN(2*pi*fmatch*t-phmatch)</f>
        <v>5.079285820651868</v>
      </c>
      <c r="E18">
        <v>1</v>
      </c>
    </row>
    <row r="23" spans="3:5" ht="12.75">
      <c r="C23" s="2" t="s">
        <v>22</v>
      </c>
      <c r="E23">
        <v>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Information Technology</cp:lastModifiedBy>
  <dcterms:created xsi:type="dcterms:W3CDTF">2006-04-18T16:46:53Z</dcterms:created>
  <dcterms:modified xsi:type="dcterms:W3CDTF">2019-01-14T22:29:51Z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1689014094</vt:i4>
  </property>
  <property fmtid="{D5CDD505-2E9C-101B-9397-08002B2CF9AE}" pid="3" name="_EmailSubject">
    <vt:lpwstr>oscillation phase shifts 1.xls</vt:lpwstr>
  </property>
  <property fmtid="{D5CDD505-2E9C-101B-9397-08002B2CF9AE}" pid="4" name="_AuthorEmail">
    <vt:lpwstr>KClay@greenriver.edu</vt:lpwstr>
  </property>
  <property fmtid="{D5CDD505-2E9C-101B-9397-08002B2CF9AE}" pid="5" name="_AuthorEmailDisplayName">
    <vt:lpwstr>Keith Clay</vt:lpwstr>
  </property>
  <property fmtid="{D5CDD505-2E9C-101B-9397-08002B2CF9AE}" pid="6" name="_ReviewingToolsShownOnce">
    <vt:lpwstr/>
  </property>
</Properties>
</file>